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fileSharing readOnlyRecommended="1"/>
  <workbookPr filterPrivacy="1" codeName="ThisWorkbook"/>
  <xr:revisionPtr revIDLastSave="4" documentId="13_ncr:1_{3B339DC8-E842-40EA-8C9B-4EB0B43D3E74}" xr6:coauthVersionLast="47" xr6:coauthVersionMax="47" xr10:uidLastSave="{8E5D4AC3-576C-4A77-AA9D-120162B30860}"/>
  <bookViews>
    <workbookView xWindow="-11760" yWindow="-21720" windowWidth="51840" windowHeight="21240" xr2:uid="{E3179107-353D-498F-BCD7-AD2299A41BF0}"/>
  </bookViews>
  <sheets>
    <sheet name="TITLE page" sheetId="56" r:id="rId1"/>
    <sheet name="Methodology and data" sheetId="38" r:id="rId2"/>
    <sheet name="Index" sheetId="8" r:id="rId3"/>
    <sheet name="Table 1" sheetId="1" r:id="rId4"/>
    <sheet name="Table 2" sheetId="7" r:id="rId5"/>
    <sheet name="Table 3" sheetId="9" r:id="rId6"/>
    <sheet name="Table 4" sheetId="29" r:id="rId7"/>
    <sheet name="Table 5" sheetId="10" r:id="rId8"/>
    <sheet name="Table 6" sheetId="11" r:id="rId9"/>
    <sheet name="Table 7" sheetId="12" r:id="rId10"/>
    <sheet name="Table 8" sheetId="34" r:id="rId11"/>
    <sheet name="Table 9" sheetId="14" r:id="rId12"/>
    <sheet name="Table 10" sheetId="15" r:id="rId13"/>
    <sheet name="Table 11" sheetId="16" r:id="rId14"/>
    <sheet name="Table 12" sheetId="19" r:id="rId15"/>
    <sheet name="Table 13" sheetId="17" r:id="rId16"/>
    <sheet name="Table 14" sheetId="18" r:id="rId17"/>
    <sheet name="Table 15" sheetId="43" r:id="rId18"/>
    <sheet name="Table 16" sheetId="20" r:id="rId19"/>
    <sheet name="Table 17" sheetId="45" r:id="rId20"/>
    <sheet name="Table 18" sheetId="21" r:id="rId21"/>
    <sheet name="Table 19" sheetId="22" r:id="rId22"/>
    <sheet name="Table 20" sheetId="23" r:id="rId23"/>
    <sheet name="Table 21" sheetId="46" r:id="rId24"/>
    <sheet name="Table 22" sheetId="44" r:id="rId25"/>
    <sheet name="Table 23" sheetId="26" r:id="rId26"/>
    <sheet name="Table 24" sheetId="52" r:id="rId27"/>
    <sheet name="Table 25" sheetId="36" r:id="rId28"/>
    <sheet name="Table 26" sheetId="28" r:id="rId29"/>
    <sheet name="Table 27" sheetId="40" r:id="rId30"/>
    <sheet name="Table 28" sheetId="41" r:id="rId31"/>
    <sheet name="Table 29" sheetId="42" r:id="rId32"/>
    <sheet name="Table 30" sheetId="31" r:id="rId33"/>
    <sheet name="Table 31" sheetId="32" r:id="rId34"/>
    <sheet name="Data Quality Statement" sheetId="57" r:id="rId35"/>
  </sheets>
  <externalReferences>
    <externalReference r:id="rId36"/>
    <externalReference r:id="rId37"/>
  </externalReferences>
  <definedNames>
    <definedName name="_AMO_UniqueIdentifier" localSheetId="34" hidden="1">"'31c950c9-5877-4562-baab-3e895537989a'"</definedName>
    <definedName name="_AMO_UniqueIdentifier" hidden="1">"'94db59c5-3591-4e2d-8a34-0e088994a81f'"</definedName>
    <definedName name="_xlnm._FilterDatabase" localSheetId="2" hidden="1">Index!$A$2:$D$37</definedName>
    <definedName name="_xlnm._FilterDatabase" localSheetId="18" hidden="1">'Table 16'!$A$2:$D$38</definedName>
    <definedName name="_xlnm._FilterDatabase" localSheetId="20" hidden="1">'Table 18'!#REF!</definedName>
    <definedName name="_xlnm._FilterDatabase" localSheetId="25" hidden="1">'Table 23'!$A$2:$C$87</definedName>
    <definedName name="_xlnm._FilterDatabase" localSheetId="26" hidden="1">'Table 24'!$A$2:$D$74</definedName>
    <definedName name="_xlnm._FilterDatabase" localSheetId="27" hidden="1">'Table 25'!$A$2:$E$52</definedName>
    <definedName name="_xlnm._FilterDatabase" localSheetId="29" hidden="1">'Table 27'!$A$2:$F$87</definedName>
    <definedName name="_xlnm._FilterDatabase" localSheetId="30" hidden="1">'Table 28'!$A$2:$F$87</definedName>
    <definedName name="_xlnm._FilterDatabase" localSheetId="31" hidden="1">'Table 29'!$A$2:$I$78</definedName>
    <definedName name="_xlnm._FilterDatabase" localSheetId="6" hidden="1">'Table 4'!$A$58:$A$61</definedName>
    <definedName name="_xlnm._FilterDatabase" localSheetId="7" hidden="1">'Table 5'!$A$2:$G$2</definedName>
    <definedName name="_xlnm._FilterDatabase" localSheetId="10" hidden="1">'Table 8'!$A$2:$C$55</definedName>
    <definedName name="CertIssuedYr">'[1]Jun18 Data'!$H:$H</definedName>
    <definedName name="Expns_rate">[2]Notes!$D$19</definedName>
    <definedName name="GST_SD">[2]Notes!$D$17</definedName>
    <definedName name="Notify_Date">'[1]Jun18 Data'!$K:$K</definedName>
    <definedName name="stamp_duty">'[2]Rate changes'!#REF!</definedName>
    <definedName name="Uncert_mgn">[2]Notes!$D$20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5" i="32" l="1"/>
  <c r="B55" i="22" l="1"/>
  <c r="C75" i="32" l="1"/>
  <c r="D75" i="32"/>
  <c r="E75" i="32"/>
  <c r="F75" i="32"/>
  <c r="G75" i="32"/>
  <c r="H75" i="32"/>
  <c r="B75" i="32"/>
  <c r="C75" i="31"/>
  <c r="D75" i="31"/>
  <c r="E75" i="31"/>
  <c r="F75" i="31"/>
  <c r="B75" i="31"/>
  <c r="C87" i="42"/>
  <c r="D87" i="42"/>
  <c r="E87" i="42"/>
  <c r="F87" i="42"/>
  <c r="G87" i="42"/>
  <c r="H87" i="42"/>
  <c r="I87" i="42"/>
  <c r="B87" i="42"/>
  <c r="C87" i="41"/>
  <c r="D87" i="41"/>
  <c r="E87" i="41"/>
  <c r="F87" i="41"/>
  <c r="B87" i="41"/>
  <c r="C87" i="40"/>
  <c r="D87" i="40"/>
  <c r="E87" i="40"/>
  <c r="F87" i="40"/>
  <c r="B87" i="40"/>
  <c r="H87" i="28"/>
  <c r="C87" i="28"/>
  <c r="D87" i="28"/>
  <c r="E87" i="28"/>
  <c r="F87" i="28"/>
  <c r="G87" i="28"/>
  <c r="B87" i="28"/>
  <c r="C87" i="36"/>
  <c r="D87" i="36"/>
  <c r="E87" i="36"/>
  <c r="B87" i="36"/>
  <c r="C87" i="52"/>
  <c r="D87" i="52"/>
  <c r="B87" i="52"/>
  <c r="C87" i="26"/>
  <c r="B87" i="26"/>
  <c r="C55" i="22" l="1"/>
  <c r="D55" i="22"/>
  <c r="E55" i="22"/>
  <c r="F55" i="22"/>
  <c r="G55" i="22"/>
  <c r="C55" i="21"/>
  <c r="D55" i="21"/>
  <c r="E55" i="21"/>
  <c r="F55" i="21"/>
  <c r="G55" i="21"/>
  <c r="B55" i="21"/>
  <c r="C55" i="18" l="1"/>
  <c r="D55" i="18"/>
  <c r="E55" i="18"/>
  <c r="F55" i="18"/>
  <c r="G55" i="18"/>
  <c r="B55" i="18"/>
  <c r="B55" i="17"/>
  <c r="C55" i="17"/>
  <c r="D55" i="17"/>
  <c r="E55" i="17"/>
  <c r="F55" i="17"/>
  <c r="G55" i="17"/>
  <c r="H55" i="17"/>
  <c r="C55" i="19"/>
  <c r="D55" i="19"/>
  <c r="E55" i="19"/>
  <c r="F55" i="19"/>
  <c r="G55" i="19"/>
  <c r="B55" i="19"/>
  <c r="C55" i="16"/>
  <c r="D55" i="16"/>
  <c r="E55" i="16"/>
  <c r="F55" i="16"/>
  <c r="G55" i="16"/>
  <c r="H55" i="16"/>
  <c r="I55" i="16"/>
  <c r="J55" i="16"/>
  <c r="B55" i="16"/>
  <c r="C55" i="15"/>
  <c r="D55" i="15"/>
  <c r="E55" i="15"/>
  <c r="F55" i="15"/>
  <c r="B55" i="15"/>
  <c r="C55" i="14"/>
  <c r="D55" i="14"/>
  <c r="B55" i="14"/>
  <c r="C55" i="34"/>
  <c r="B55" i="34"/>
  <c r="C55" i="12"/>
  <c r="D55" i="12"/>
  <c r="E55" i="12"/>
  <c r="F55" i="12"/>
  <c r="G55" i="12"/>
  <c r="B55" i="12"/>
  <c r="C55" i="11"/>
  <c r="D55" i="11"/>
  <c r="E55" i="11"/>
  <c r="F55" i="11"/>
  <c r="G55" i="11"/>
  <c r="B55" i="11"/>
  <c r="C55" i="10"/>
  <c r="D55" i="10"/>
  <c r="E55" i="10"/>
  <c r="F55" i="10"/>
  <c r="G55" i="10"/>
  <c r="B55" i="10"/>
  <c r="F50" i="29" l="1"/>
  <c r="F49" i="29"/>
  <c r="F48" i="29"/>
  <c r="F47" i="29"/>
  <c r="F46" i="29"/>
  <c r="F45" i="29"/>
  <c r="F44" i="29"/>
  <c r="F43" i="29"/>
  <c r="F42" i="29"/>
  <c r="F41" i="29"/>
  <c r="F40" i="29"/>
  <c r="F39" i="29"/>
  <c r="F38" i="29"/>
  <c r="F37" i="29"/>
  <c r="F36" i="29"/>
  <c r="F35" i="29"/>
  <c r="F34" i="29"/>
  <c r="F33" i="29"/>
  <c r="F32" i="29"/>
  <c r="F31" i="29"/>
  <c r="F30" i="29"/>
  <c r="F29" i="29"/>
  <c r="F28" i="29"/>
  <c r="F27" i="29"/>
  <c r="F26" i="29"/>
  <c r="F25" i="29"/>
  <c r="F24" i="29"/>
  <c r="F23" i="29"/>
  <c r="F22" i="29"/>
  <c r="F21" i="29"/>
  <c r="F20" i="29"/>
  <c r="F19" i="29"/>
  <c r="F18" i="29"/>
  <c r="F17" i="29"/>
  <c r="F16" i="29"/>
  <c r="F15" i="29"/>
  <c r="F14" i="29"/>
  <c r="F13" i="29"/>
  <c r="F12" i="29"/>
  <c r="F11" i="29"/>
  <c r="F10" i="29"/>
  <c r="F9" i="29"/>
  <c r="F8" i="29"/>
  <c r="F7" i="29"/>
  <c r="F6" i="29"/>
  <c r="F5" i="29"/>
  <c r="F4" i="29"/>
  <c r="F3" i="29"/>
</calcChain>
</file>

<file path=xl/sharedStrings.xml><?xml version="1.0" encoding="utf-8"?>
<sst xmlns="http://schemas.openxmlformats.org/spreadsheetml/2006/main" count="935" uniqueCount="391">
  <si>
    <t>Methodology and data</t>
  </si>
  <si>
    <t>The data presented in this report are derived from the data collected by SIRA from insurers in accordance with HBC guidelines to monitor the scheme’s operations.</t>
  </si>
  <si>
    <t>The financial and cost information in this report is presented in original dollar values with no indexation applied.</t>
  </si>
  <si>
    <t>The information in this Data Table Report consist of two parts:</t>
  </si>
  <si>
    <t xml:space="preserve">Part 1 of data tables relates to policies issued since 1 July 2010.
</t>
  </si>
  <si>
    <t xml:space="preserve">Part 2 of the data tables relates to claims information for policies issued prior to 1 July 2010 by runoff insurers. </t>
  </si>
  <si>
    <t>Glossary</t>
  </si>
  <si>
    <t>Standard terms</t>
  </si>
  <si>
    <t>Definitions</t>
  </si>
  <si>
    <t>Certificate of insurance</t>
  </si>
  <si>
    <t>A certificate evidencing a contract of insurance has been entered into for residential building work on a dwelling</t>
  </si>
  <si>
    <t>Contract of insurance</t>
  </si>
  <si>
    <t>Eligibility</t>
  </si>
  <si>
    <t>‘Eligibility’ is the term used to describe the approval by icare HBCF to enable a builder to apply for a HBC certificate of insurance for residential building works in NSW, and the conditions under which the certificate of insurance may be granted</t>
  </si>
  <si>
    <t>GST</t>
  </si>
  <si>
    <t>Goods and Services Tax</t>
  </si>
  <si>
    <t>HBC</t>
  </si>
  <si>
    <t>Home Building Compensation</t>
  </si>
  <si>
    <t>icare HBCF</t>
  </si>
  <si>
    <t>The NSW Self Insurance Corporation, trading as icare HBCF, is currently the sole NSW government provider of HBC insurance</t>
  </si>
  <si>
    <t>Licensed builder</t>
  </si>
  <si>
    <t>NCAT</t>
  </si>
  <si>
    <t>The NSW Civil and Administrative Tribunal (NCAT) is the one-stop-shop for specialist tribunal services in NSW. NCAT's Consumer and Commercial Division resolves a wide range of everyday disputes such as tenancy and other residential disputes, and consumer claims.</t>
  </si>
  <si>
    <t>Notification of loss</t>
  </si>
  <si>
    <t>Note that not all notifications of loss necessarily progress to become a lodged claim. Notifications of loss can be finalised with no claim lodgement, for example if a home owner succeeds in obtaining a remedy from their builder while they are still solvent.</t>
  </si>
  <si>
    <t>Open job limit</t>
  </si>
  <si>
    <t>The approved maximum number and value of jobs an individual licensed builder may have under construction at any point in time as a condition of eligibility granted by icare HBCF</t>
  </si>
  <si>
    <t>Other loss</t>
  </si>
  <si>
    <t>In respect of a claim for loss or damage arising other than from a major defect or non-completion of the work</t>
  </si>
  <si>
    <t>Runoff insurers</t>
  </si>
  <si>
    <t>Insurers that were approved by the Minister to write HBC insurance on or before 30 June 2010. While they all ceased writing business on or before 30 June 2010, runoff insurers continue to manage and settle claims on policies written up until that date.</t>
  </si>
  <si>
    <t>SIRA</t>
  </si>
  <si>
    <t>State Insurance Regulatory Authority</t>
  </si>
  <si>
    <t>Total Premium</t>
  </si>
  <si>
    <t>Total premium excluding statutory GST, stamp duty and charges. It is the premium amount retained by the insurer to pay claims and the insurer’s expenses.</t>
  </si>
  <si>
    <t>Year/quarter payment approved</t>
  </si>
  <si>
    <t>The financial year/quarter the claim payments were approved by icare HBCF.</t>
  </si>
  <si>
    <t>For runoff insurers, financial year /quarter payment approved refers to the financial year the claim payments were made. Runoff claim payments made during the financial year/quarter is determined by subtracting the cumulative payments as at end of the financial year /quarter from that of the preceding financial year/quarter.</t>
  </si>
  <si>
    <t>Index</t>
  </si>
  <si>
    <t>Section</t>
  </si>
  <si>
    <t>Data description</t>
  </si>
  <si>
    <t>Table number</t>
  </si>
  <si>
    <t>Frequency</t>
  </si>
  <si>
    <t>Part 1</t>
  </si>
  <si>
    <t>Number of builder eligibilities by open job limit band</t>
  </si>
  <si>
    <t>Table 1</t>
  </si>
  <si>
    <t>Quarter</t>
  </si>
  <si>
    <t>Total builder eligibility limits ($ millions) by open job limit band</t>
  </si>
  <si>
    <t>Table 2</t>
  </si>
  <si>
    <t>Average builder eligibility limits ($ thousands) by open job limit band</t>
  </si>
  <si>
    <t>Table 3</t>
  </si>
  <si>
    <t>Securities held by insurer for builders with current eligibility as at end of each quarter</t>
  </si>
  <si>
    <t>Table 4</t>
  </si>
  <si>
    <t>Number of certificates of insurance issued by construction type</t>
  </si>
  <si>
    <t>Table 5</t>
  </si>
  <si>
    <t>Total insured building contract value ($ millions) by construction type</t>
  </si>
  <si>
    <t>Table 6</t>
  </si>
  <si>
    <t>Total written premium ($ thousands) by construction type</t>
  </si>
  <si>
    <t>Table 7</t>
  </si>
  <si>
    <t>Number of notifications of loss and claims lodged reported</t>
  </si>
  <si>
    <t>Table 8</t>
  </si>
  <si>
    <t>Number of claims lodged by claim status</t>
  </si>
  <si>
    <t>Table 9</t>
  </si>
  <si>
    <t>Number of claims lodged by liability type</t>
  </si>
  <si>
    <t>Table 10</t>
  </si>
  <si>
    <t>Number of claims lodged with liability fully denied - by reason claim denied</t>
  </si>
  <si>
    <t>Table 11</t>
  </si>
  <si>
    <t>Number of claims lodged by principal cause</t>
  </si>
  <si>
    <t>Table 12</t>
  </si>
  <si>
    <t>Number of claims lodged by claim type</t>
  </si>
  <si>
    <t>Table 13</t>
  </si>
  <si>
    <t>Number of claims lodged by construction type</t>
  </si>
  <si>
    <t>Table 14</t>
  </si>
  <si>
    <t>Total claims - cumulative number of claims lodged</t>
  </si>
  <si>
    <t>Table 15</t>
  </si>
  <si>
    <t>Year</t>
  </si>
  <si>
    <t xml:space="preserve">Non-completion claims - cumulative number of claims lodged </t>
  </si>
  <si>
    <t xml:space="preserve">Other claims - cumulative number of claims lodged </t>
  </si>
  <si>
    <t>Total payments and average claim payments - by quarter</t>
  </si>
  <si>
    <t>Table 16</t>
  </si>
  <si>
    <t>Total payments and average claim payments - by year</t>
  </si>
  <si>
    <t>Table 17</t>
  </si>
  <si>
    <t>Claim payments ($ thousands) by claim type</t>
  </si>
  <si>
    <t>Table 18</t>
  </si>
  <si>
    <t>Claim payments ($ thousands) by construction type</t>
  </si>
  <si>
    <t>Table 19</t>
  </si>
  <si>
    <t>Average payments ($) by construction type - by quarter</t>
  </si>
  <si>
    <t>Table 20</t>
  </si>
  <si>
    <t>Average payments ($) by construction type - by year</t>
  </si>
  <si>
    <t>Table 21</t>
  </si>
  <si>
    <t>Total claims – Cumulative payments ($ thousands) - by year insurance issued</t>
  </si>
  <si>
    <t>Table 22</t>
  </si>
  <si>
    <t>Non-completion claims – Cumulative payments ($ thousands) - by year insurance issued</t>
  </si>
  <si>
    <t>Other claims – Cumulative payments ($ thousands) - by year insurance issued</t>
  </si>
  <si>
    <t>Part 2</t>
  </si>
  <si>
    <t>Runoff insurers - number of notifications of loss and claims lodged reported</t>
  </si>
  <si>
    <t>Table 23</t>
  </si>
  <si>
    <t>Runoff insurers - number of claims lodged by claim status</t>
  </si>
  <si>
    <t>Table 24</t>
  </si>
  <si>
    <t>Runoff insurers - number of claims lodged by liability type</t>
  </si>
  <si>
    <t>Table 25</t>
  </si>
  <si>
    <t>Number of runoff insurer claims lodged with liability fully denied - by reason claim denied</t>
  </si>
  <si>
    <t>Table 26</t>
  </si>
  <si>
    <t>Number of runoff insurer claims lodged by principal cause</t>
  </si>
  <si>
    <t>Table 27</t>
  </si>
  <si>
    <t>Number of runoff insurer claims lodged by claim type</t>
  </si>
  <si>
    <t>Table 28</t>
  </si>
  <si>
    <t>Number of runoff insurer claims lodged by construction type</t>
  </si>
  <si>
    <t>Table 29</t>
  </si>
  <si>
    <t>Runoff claim payments ($ thousands) by claim type</t>
  </si>
  <si>
    <t>Table 30</t>
  </si>
  <si>
    <t>Runoff claim payments ($ thousands) by construction type</t>
  </si>
  <si>
    <t>Table 31</t>
  </si>
  <si>
    <t>Data Quality statement</t>
  </si>
  <si>
    <t>Number of builder eligibilities by annual turnover limit band</t>
  </si>
  <si>
    <t>$0-0.5m</t>
  </si>
  <si>
    <t>&gt;$0.5m-1m</t>
  </si>
  <si>
    <t>&gt;$1m-2m</t>
  </si>
  <si>
    <t>&gt;$2m-3m</t>
  </si>
  <si>
    <t>&gt;$3m-5m</t>
  </si>
  <si>
    <t>&gt;$5m-20m</t>
  </si>
  <si>
    <t>&gt;$20m</t>
  </si>
  <si>
    <t>Total</t>
  </si>
  <si>
    <t>Back to index</t>
  </si>
  <si>
    <t>Total builder eligibility limits ($ millions) by annual turn over limit band</t>
  </si>
  <si>
    <t>Average builder eligibility limits ($ thousands) by annual turn over limit band</t>
  </si>
  <si>
    <t>Bank guarantee (a)</t>
  </si>
  <si>
    <t>Indemnity (b)</t>
  </si>
  <si>
    <t>Net number of eligible builders with security: (a)+(b)+(c)-(d)</t>
  </si>
  <si>
    <t>Notes:</t>
  </si>
  <si>
    <t>#1 Relates to situations where the building entity is under group assessment of GTA (Group Trading Agreement) as part of a building group or the builder has indemnity in respect of former business</t>
  </si>
  <si>
    <t>#2 In some cases, an insurer may require a builder to provide both a deed of indemnity and GTA.</t>
  </si>
  <si>
    <t>#3 The average value of security excludes GTA which does not have a nominated dollar amount.</t>
  </si>
  <si>
    <t>Quarter certificate issued</t>
  </si>
  <si>
    <t>H01 New Dwelling Construction</t>
  </si>
  <si>
    <t xml:space="preserve">H03 New Residential Apartment Building Construction </t>
  </si>
  <si>
    <t xml:space="preserve">H04 Building Work to an Existing Dwelling </t>
  </si>
  <si>
    <t xml:space="preserve">H02 Building Work to an Existing Residential Apartment </t>
  </si>
  <si>
    <t xml:space="preserve">H05 Swimming Pools </t>
  </si>
  <si>
    <t>The data excludes certificates of insurance relating to cancelled policies as at 30 June 2023, some of which became cancelled policies post previous December 2022 report.</t>
  </si>
  <si>
    <t>Accordingly, there may be a slight change in the number of certificates reported for prior quarters as at June 2023, compared with the previous December 2022 report.</t>
  </si>
  <si>
    <t>See notes in Table 5</t>
  </si>
  <si>
    <t>The premium data excludes charges (GST and stamp duty)</t>
  </si>
  <si>
    <t>Also see notes in Table 5</t>
  </si>
  <si>
    <t>Notifications of loss</t>
  </si>
  <si>
    <t>Claims lodged</t>
  </si>
  <si>
    <t xml:space="preserve">Note: </t>
  </si>
  <si>
    <t>Notifications of loss comprised all notifications of loss for non-cancelled policies, including those which have progressed to become claims lodged.</t>
  </si>
  <si>
    <t>Claims lodged refer to notifications that have progressed to become claims lodged (i.e. exclude notifications with liability type L01 Notification-only), based on notification date.</t>
  </si>
  <si>
    <t>As at date of this report, the recorded liability type of some notifications of loss reported in prior periods may have changed,</t>
  </si>
  <si>
    <t xml:space="preserve">  as they progressed to become claims lodged, due to changes in the liability type decision by the insurer. </t>
  </si>
  <si>
    <t>This may result in a different count for the relevant prior quarters, in the number of claims lodged as at date of this report, compared to past reports.</t>
  </si>
  <si>
    <t>Quarter claim lodged</t>
  </si>
  <si>
    <t>Open</t>
  </si>
  <si>
    <t>Closed</t>
  </si>
  <si>
    <t xml:space="preserve">Notes: </t>
  </si>
  <si>
    <t>The data is based on a snapshot of claim status as at 30 June 2023.</t>
  </si>
  <si>
    <t>Closed claims comprised those with claim status F-Claim Closed.</t>
  </si>
  <si>
    <t xml:space="preserve">Open claims comprised mainly claims reported by the insurer with claim status: "A-Accepted" (504), "R-Re-opened" (284), and "D-Declined" (566). </t>
  </si>
  <si>
    <t>It also included claims with claim status  I-Under Investigation (110) or where the insurer has not specified any claim status (48).</t>
  </si>
  <si>
    <t xml:space="preserve">For the June 2023 quarter only, the Open claims comprised claims with claim status I-Under Investigation (95), A-Accepted (20), </t>
  </si>
  <si>
    <t>R-Reopened (25), D-Declined (15) or where the insurer has not specified any claim status (2).</t>
  </si>
  <si>
    <t>Also see notes on claims lodged in Table 8</t>
  </si>
  <si>
    <t>Liability accepted</t>
  </si>
  <si>
    <t>Liability fully denied</t>
  </si>
  <si>
    <t>Liability being assessed</t>
  </si>
  <si>
    <t>Others*</t>
  </si>
  <si>
    <t>*Notes:</t>
  </si>
  <si>
    <t>As at June 2023 there were 64 claims with unspecified liability status or  "Extension of time granted" liability status</t>
  </si>
  <si>
    <t>16 of these claims had claim status R-Re-opened, and for 48 claims the insurer has not specified the claim status "-"</t>
  </si>
  <si>
    <t>Builder not insolvent</t>
  </si>
  <si>
    <t>Not deemed a defect</t>
  </si>
  <si>
    <t>Out of time</t>
  </si>
  <si>
    <t>Builder found</t>
  </si>
  <si>
    <t>Builder licence not suspended (NCAT)</t>
  </si>
  <si>
    <t>Builder not dead</t>
  </si>
  <si>
    <t>Incorrect insurer</t>
  </si>
  <si>
    <t>Not specified*</t>
  </si>
  <si>
    <t>Note:</t>
  </si>
  <si>
    <t>As at 30 June 2023, there were 155 claims where the insurer has not specified the reason claim denied "-"</t>
  </si>
  <si>
    <t>Insolvency</t>
  </si>
  <si>
    <t>Licence Suspension (NCAT)</t>
  </si>
  <si>
    <t>Disappearance</t>
  </si>
  <si>
    <t>Death</t>
  </si>
  <si>
    <t>Cause not yet determined</t>
  </si>
  <si>
    <t>The table included liability fully denied claims.</t>
  </si>
  <si>
    <t>As at 30 June 2023, there were 56 claims where the insurer has reported the principal cause as "A04-Cause not yet determined.</t>
  </si>
  <si>
    <t>They relate mainly to claims with Liability type L06-Liability fully denied (16) and L02-Liability being assessed (26).</t>
  </si>
  <si>
    <t>It also included claims where the insurer has not specified the Liability type "-" (14).”</t>
  </si>
  <si>
    <t>Major defect</t>
  </si>
  <si>
    <t>Multiple claim type</t>
  </si>
  <si>
    <t>Failure to complete</t>
  </si>
  <si>
    <t>Failure to commence</t>
  </si>
  <si>
    <t>Not specified</t>
  </si>
  <si>
    <t>Multiple claim type relates to claims which have more than one "claim payment type" (see Table 18), e.g. Major defect and Failure to complete.</t>
  </si>
  <si>
    <t>As at 30 June 2023, there were 619 claims where the insurer has not specified a claim type "-".</t>
  </si>
  <si>
    <t>They relate mainly to claims with Liability type L06-Liability fully denied (542), L02-Liability being assessed (42), or Liability accepted L03 /L04 (28)</t>
  </si>
  <si>
    <t>The insurer has not specified a liability type "-" for a further (7) claims.</t>
  </si>
  <si>
    <t>Notes</t>
  </si>
  <si>
    <t>Development year</t>
  </si>
  <si>
    <t>Policy Issue date</t>
  </si>
  <si>
    <t>0</t>
  </si>
  <si>
    <t>1</t>
  </si>
  <si>
    <t>2</t>
  </si>
  <si>
    <t>3</t>
  </si>
  <si>
    <t>4</t>
  </si>
  <si>
    <t>5</t>
  </si>
  <si>
    <t>6</t>
  </si>
  <si>
    <t>7</t>
  </si>
  <si>
    <t>8</t>
  </si>
  <si>
    <t>9</t>
  </si>
  <si>
    <t>10</t>
  </si>
  <si>
    <t>11</t>
  </si>
  <si>
    <t>2010/11</t>
  </si>
  <si>
    <t>2011/12</t>
  </si>
  <si>
    <t>2012/13</t>
  </si>
  <si>
    <t>2013/14</t>
  </si>
  <si>
    <t>2014/15</t>
  </si>
  <si>
    <t>2015/16</t>
  </si>
  <si>
    <t>2016/17</t>
  </si>
  <si>
    <t>2017/18</t>
  </si>
  <si>
    <t>2018/19</t>
  </si>
  <si>
    <t>2019/20</t>
  </si>
  <si>
    <t>2020/21</t>
  </si>
  <si>
    <t>2021/22</t>
  </si>
  <si>
    <t>2022/23</t>
  </si>
  <si>
    <t xml:space="preserve">The development year in the above tables refers to the difference between the financial year of claim lodgement and the financial year of certificate of insurance issued. </t>
  </si>
  <si>
    <t xml:space="preserve">"Non-completion claims" refers to failure to commence and failure to complete claims. </t>
  </si>
  <si>
    <t>"Other claims" refers to major defect claims, other loss claims and claims with multiple claims types or claims where the insurer has reported no claim types.</t>
  </si>
  <si>
    <t>One claim, with associated payments for both T01-Failure to Commence and T02-Failure to Complete, was reported under multiple claim type in Table 13, but included in Non-completion claims in Tables 15 and 22.</t>
  </si>
  <si>
    <t>Total payments and average claim payment - by quarter</t>
  </si>
  <si>
    <t>Quarter payment approved</t>
  </si>
  <si>
    <t>Total payments ($)</t>
  </si>
  <si>
    <t>Number of claims with payments</t>
  </si>
  <si>
    <t>Average payment ($)</t>
  </si>
  <si>
    <t>Overall</t>
  </si>
  <si>
    <t>A claim may have payments in multiple quarters (Table 16) or in multiple financial years (Table 17).</t>
  </si>
  <si>
    <t>However, the multiple payments of that claim are counted as one unique claim for the purpose of the relevant quarter (table 16) or financial year (Table 17).</t>
  </si>
  <si>
    <t>Accordingly, the average payments over a financial year (Table 17) may be higher than the average payments over the four quarters of the same period (Table 16).</t>
  </si>
  <si>
    <t xml:space="preserve">The claims and payments relate to claims lodged (with liability type other than L01-Notification-only) for non-cancelled policies. </t>
  </si>
  <si>
    <t>There may be minor differences in a few quarters between the total payments in this table compared with previous December 2022 report.</t>
  </si>
  <si>
    <t>This may be partly due to the insurer reporting a change in claim lodged status (liability non-L01-Notification only) vs Notification only (L01-Notification only)</t>
  </si>
  <si>
    <t>Any relevant data adjustments relating to this will be made in a future report.</t>
  </si>
  <si>
    <t>Total payments and average claim payment - by year</t>
  </si>
  <si>
    <t>Year payment approved</t>
  </si>
  <si>
    <t>See notes in Table 16</t>
  </si>
  <si>
    <t>The claim payments are based on the "payment claim type” of the payments.</t>
  </si>
  <si>
    <t>As noted in previous iteration of the report, the claim payments for claim type "Failure to commence" showed negative amounts in Mar-20 ($10,500) and Jun-20 ($9,000) quarters.</t>
  </si>
  <si>
    <t>They relate to amounts received from the contractor under payee type "Recovery Payer".</t>
  </si>
  <si>
    <t>This may be due to some of the payment information being reported into the system later than the data snapshot date, so that they appear in the following snapshots.</t>
  </si>
  <si>
    <t>A claim may have payments in multiple quarters (Table 20) or in multiple financial years (Table 21).</t>
  </si>
  <si>
    <t>However, the multiple payments of that claim are counted as one unique claim for the purpose of the relevant quarter (table 20) or financial year (Table 21).</t>
  </si>
  <si>
    <t>Accordingly, the average payments over a financial year (Table 21) may be higher than the average payments over the four quarters of the same period (Table 20).</t>
  </si>
  <si>
    <t>12</t>
  </si>
  <si>
    <t>2010-2011</t>
  </si>
  <si>
    <t>2011-2012</t>
  </si>
  <si>
    <t>2012-2013</t>
  </si>
  <si>
    <t>2013-2014</t>
  </si>
  <si>
    <t>2014-2015</t>
  </si>
  <si>
    <t>2015-2016</t>
  </si>
  <si>
    <t>2016-2017</t>
  </si>
  <si>
    <t>2017-2018</t>
  </si>
  <si>
    <t>2018-2019</t>
  </si>
  <si>
    <t>2019-2020</t>
  </si>
  <si>
    <t>2020-2021</t>
  </si>
  <si>
    <t>2021-2022</t>
  </si>
  <si>
    <t>2022-2023</t>
  </si>
  <si>
    <t xml:space="preserve">The development year in the above tables refers to the difference between the financial year of payment and the financial year of certificate of insurance issued. </t>
  </si>
  <si>
    <t>Also see notes in Table 15</t>
  </si>
  <si>
    <t>See notes in Table 8.</t>
  </si>
  <si>
    <t xml:space="preserve">Liability accepted </t>
  </si>
  <si>
    <t>Mar-15</t>
  </si>
  <si>
    <t>Other Loss</t>
  </si>
  <si>
    <t>Quarter claim notified</t>
  </si>
  <si>
    <t>New single dwelling construction</t>
  </si>
  <si>
    <t>New multi dwelling construction (3 storeys or less)</t>
  </si>
  <si>
    <t>Alterations /additions</t>
  </si>
  <si>
    <t>Renovations</t>
  </si>
  <si>
    <t xml:space="preserve">Swimming pools </t>
  </si>
  <si>
    <t>Others</t>
  </si>
  <si>
    <t>In reporting by runoff insurers, "Alterations /Additions" (majority of work is structural), and "Renovations" (majority of work is non-structural), include works for both single dwelling and multi dwellings.</t>
  </si>
  <si>
    <t>No runoff claims payments data available prior to September 2005</t>
  </si>
  <si>
    <t>New multiple dwelling construction (over 3 storeys)</t>
  </si>
  <si>
    <t>See notes in Table 29</t>
  </si>
  <si>
    <t>Data Quality Statement</t>
  </si>
  <si>
    <t>Name of dataset or data source:</t>
  </si>
  <si>
    <t>HBC data</t>
  </si>
  <si>
    <t>Agency publishing the data:</t>
  </si>
  <si>
    <t>State Insurance Regulatory Authority (SIRA)</t>
  </si>
  <si>
    <t>Data as at:</t>
  </si>
  <si>
    <t>Data quality rating:</t>
  </si>
  <si>
    <t>3 stars</t>
  </si>
  <si>
    <t>Data quality levels by dimension:</t>
  </si>
  <si>
    <t>Institutional environment</t>
  </si>
  <si>
    <t>MEDIUM *</t>
  </si>
  <si>
    <t>Yes</t>
  </si>
  <si>
    <t>Agency is the registered custodian of the data</t>
  </si>
  <si>
    <t>Organisation has an active Data Quality Framework in place</t>
  </si>
  <si>
    <t>No</t>
  </si>
  <si>
    <t>Quality control responsibility for this data is clearly assigned</t>
  </si>
  <si>
    <t>Data collection is authorised by law, regulation or agreement</t>
  </si>
  <si>
    <t>Agency has no commercial interest or conflict of interest in the data</t>
  </si>
  <si>
    <t>Accuracy</t>
  </si>
  <si>
    <t>Data has been subject to a quality assurance process</t>
  </si>
  <si>
    <t>Data is revised and publicised if errors are identified</t>
  </si>
  <si>
    <t>The impact of any adjustments or other changes are reported</t>
  </si>
  <si>
    <t>There are no known gaps in the data. (For example: non-responses, missing records, data not collected.) OR
Gaps are identified in caveats attached to the dataset or data source.</t>
  </si>
  <si>
    <t>Any factors impacting validity are reported</t>
  </si>
  <si>
    <t>Coherence</t>
  </si>
  <si>
    <t>Standard concepts, classifications and categories are used</t>
  </si>
  <si>
    <t>Elements within the data can be meaningfully compared</t>
  </si>
  <si>
    <t>This data is consistent with other data sources</t>
  </si>
  <si>
    <t>A time series is available for this data</t>
  </si>
  <si>
    <t>This data is consistent with previous releases [OR this dataset is a single collection, not part of a series]</t>
  </si>
  <si>
    <t>Interpretability</t>
  </si>
  <si>
    <t>LOW</t>
  </si>
  <si>
    <t>A data dictionary is available to explain the meaning of data elements, their origin, format and relationships</t>
  </si>
  <si>
    <t>Information is available about the sources and methods of data collection (eg instruments, forms, instructions)</t>
  </si>
  <si>
    <t>Information is available to help users evaluate the accuracy of the data and any level of error</t>
  </si>
  <si>
    <t>Information is available to explain concepts, help users correctly interpret the data and understand how it can be used</t>
  </si>
  <si>
    <t>Ambiguous or technical terms are explained</t>
  </si>
  <si>
    <t>Accessibility</t>
  </si>
  <si>
    <t>Data is available on the web with an open licence</t>
  </si>
  <si>
    <t>Data is available in machine-processable, structured form</t>
  </si>
  <si>
    <t>Data is available in a non-proprietary format</t>
  </si>
  <si>
    <t>Data is described using open standards and universal resource identifiers (URIs)</t>
  </si>
  <si>
    <t>Data is linked to other data, to provide context</t>
  </si>
  <si>
    <t>Understanding the Data Quality Statement</t>
  </si>
  <si>
    <t>About the star rating</t>
  </si>
  <si>
    <t>The reporting questionnaire asks five key questions for each of these data quality dimensions: Institutional Environment, Accuracy, Coherence, Interpretability and Accessibility.</t>
  </si>
  <si>
    <t>For each question: “yes” = 1 point; “no” = 0 points.
Other questions describe additional information that can help users interpret the data.
The number of points determines the Quality Level for each dimension (high: 5 points, medium: 3-4 points, low: 0-2 points).
Dimensions with four or five points receive a star.</t>
  </si>
  <si>
    <t>Evaluating data quality</t>
  </si>
  <si>
    <t>Quality relates to the fitness for purpose of the data. As “purpose” will vary among users, each user may make a different assessment of the quality of the same data.</t>
  </si>
  <si>
    <t xml:space="preserve"> </t>
  </si>
  <si>
    <t>The following questions may help users evaluate data quality for their requirements. This list is not intended to be exhaustive. Users are encouraged to generate their own questions to assess data quality according to their specific needs and environment.</t>
  </si>
  <si>
    <t>-      What was the primary purpose or aim for collecting the data?</t>
  </si>
  <si>
    <t>-      How well does the coverage (and exclusions) match the User’s needs?</t>
  </si>
  <si>
    <t>-      How useful are these data at small levels of geography?</t>
  </si>
  <si>
    <t>-      Does this data source provide all the relevant items or variables of interest?</t>
  </si>
  <si>
    <t>-      Does the population presented by the data match the User’s needs?</t>
  </si>
  <si>
    <t>-      To what extent does the method of data collection seem appropriate for the information being gathered?</t>
  </si>
  <si>
    <t>-      Have standard classifications (eg industry or occupation classifications) been used in the collection of the data? If not, why? Does this affect the ability of data from different sources to be compared or brought together?</t>
  </si>
  <si>
    <t>-      Have rates and percentages been calculated consistently throughout the data?</t>
  </si>
  <si>
    <t>-      Is there a time difference between the user’s reference period, and the reference period of the data?</t>
  </si>
  <si>
    <t>-      What is the gap of time between the reference period (when the data were collected) and the release date of the data?</t>
  </si>
  <si>
    <t>-      Will there be subsequent surveys or data collection exercises for this topic?</t>
  </si>
  <si>
    <t>-      Are there likely to be updates or revisions to the data after official release?</t>
  </si>
  <si>
    <t>Information about source data to help users evaluate relevance:</t>
  </si>
  <si>
    <t>Scope and coverage</t>
  </si>
  <si>
    <t/>
  </si>
  <si>
    <t>Description</t>
  </si>
  <si>
    <t>The home building compensation data provides key statistics on home building compensation in NSW. 
Part 1 of the data tables relates to policies issued since 1 July 2010, and uses daily transactional level data provided by icare HBCF, with the exceptions of Eligibility data (Tables 1 to 3), and Securities data (Table 4 using quarterly data). The Eligibility data uses historical snapshots of  icare HBCF quarterly data (up to March 2018), monthly data (to June 2020), and daily data thereafter.
The data excludes certificates of insurance relating to cancelled policies. 
Part 2 of the data tables relates to claims information for policies issued prior to 1 July 2010. This part uses quarterly aggregated data provided by runoff insurers as at 31 December 2021</t>
  </si>
  <si>
    <t>About whom, or what, was the data collected? (target audience, population, event)</t>
  </si>
  <si>
    <t>NSW home building compensation data.</t>
  </si>
  <si>
    <t>What was the original purpose for collecting the data?</t>
  </si>
  <si>
    <t>To regulate the Home Building Compensation insurance in NSW</t>
  </si>
  <si>
    <t>Who or what are excluded? Does this have any impact or cause any bias?</t>
  </si>
  <si>
    <t>Not applicable</t>
  </si>
  <si>
    <t>Reference period</t>
  </si>
  <si>
    <t>What is the period for which the data were obtained?</t>
  </si>
  <si>
    <t xml:space="preserve">Part 1 of the Data Tables relates to policies issued since 1 July 2010.
Part 2 of the Data Tables relates to claims information for policies issued prior to 1 July 2010 by runoff insurers. 
</t>
  </si>
  <si>
    <t>Were there any exceptions to the collection/observation period (eg delays in receipt of data, changes to recording processes)</t>
  </si>
  <si>
    <t xml:space="preserve">• HBC contracts of insurance for owner-builders are no longer issued after March 2015. 
• HBC contracts of insurance for high rise buildings, i.e. new multiple dwellings (over three storeys), ceased to be issued after December 2003.
</t>
  </si>
  <si>
    <t>Geographic detail</t>
  </si>
  <si>
    <t>Which geographic regions are covered by the data?</t>
  </si>
  <si>
    <t>NSW</t>
  </si>
  <si>
    <t>What levels of geography are the data available for? (eg postcode, Local Government Area)</t>
  </si>
  <si>
    <t>Postcode level</t>
  </si>
  <si>
    <t>How are the data represented or apportioned at lower levels of geography?</t>
  </si>
  <si>
    <t>Outputs</t>
  </si>
  <si>
    <t>In what form are the data available? (eg original raw numbers, indexes, estimates)</t>
  </si>
  <si>
    <t>Published (unstructured content, assembled into a form suitable for wide dissemination)</t>
  </si>
  <si>
    <t>Other cautions</t>
  </si>
  <si>
    <t>What does the data not represent or cover?</t>
  </si>
  <si>
    <t>Any other issue or caution that affects the use or interpretation of the data?</t>
  </si>
  <si>
    <t>Timing</t>
  </si>
  <si>
    <t>When did the data become available?</t>
  </si>
  <si>
    <t>Are there likely to be updates or revisions to the data after its release?</t>
  </si>
  <si>
    <t>Frequency of production</t>
  </si>
  <si>
    <t>How often is the data collected or expected to be collected?</t>
  </si>
  <si>
    <t>Daily</t>
  </si>
  <si>
    <t>Are there other, less frequent data sources that contain more detailed data that can be used in other reporting years when available?</t>
  </si>
  <si>
    <t>State Insurance 
Regulatory Authority</t>
  </si>
  <si>
    <r>
      <t xml:space="preserve">A contract of insurance under Part 6 of the </t>
    </r>
    <r>
      <rPr>
        <i/>
        <sz val="10"/>
        <color theme="1"/>
        <rFont val="Public Sans Light"/>
      </rPr>
      <t>Home Building Act 1989</t>
    </r>
    <r>
      <rPr>
        <sz val="10"/>
        <color theme="1"/>
        <rFont val="Public Sans Light"/>
      </rPr>
      <t>. Section 104B provides that the requirement to obtain insurance may be met by obtaining coverage through an alternative indemnity product (AIP), however no AIP providers were part of the HBC scheme during the period to which this report relates.</t>
    </r>
  </si>
  <si>
    <r>
      <t xml:space="preserve">Any holder of a contractor licence under the </t>
    </r>
    <r>
      <rPr>
        <i/>
        <sz val="10"/>
        <color theme="1"/>
        <rFont val="Public Sans Light"/>
      </rPr>
      <t>Home Building Act 1989</t>
    </r>
    <r>
      <rPr>
        <sz val="10"/>
        <color theme="1"/>
        <rFont val="Public Sans Light"/>
      </rPr>
      <t>, including licences in building work categories, trade categories, and categories of specialist work</t>
    </r>
  </si>
  <si>
    <r>
      <t xml:space="preserve">The notification of an insurer that a loss has become apparent arising from work covered by a contract of insurance for the purposes of s.103BB of the </t>
    </r>
    <r>
      <rPr>
        <i/>
        <sz val="10"/>
        <color theme="1"/>
        <rFont val="Public Sans Light"/>
      </rPr>
      <t>Home Building Act 1989.</t>
    </r>
  </si>
  <si>
    <r>
      <t xml:space="preserve">Indemnity under GTA </t>
    </r>
    <r>
      <rPr>
        <b/>
        <vertAlign val="superscript"/>
        <sz val="10"/>
        <color theme="0"/>
        <rFont val="Public Sans SemiBold"/>
      </rPr>
      <t xml:space="preserve">#1 </t>
    </r>
    <r>
      <rPr>
        <b/>
        <sz val="10"/>
        <color theme="0"/>
        <rFont val="Public Sans SemiBold"/>
      </rPr>
      <t>(c)</t>
    </r>
  </si>
  <si>
    <r>
      <t xml:space="preserve">Builders with both indemnity and GTA (d) </t>
    </r>
    <r>
      <rPr>
        <b/>
        <vertAlign val="superscript"/>
        <sz val="10"/>
        <color theme="0"/>
        <rFont val="Public Sans SemiBold"/>
      </rPr>
      <t>#</t>
    </r>
    <r>
      <rPr>
        <b/>
        <sz val="10"/>
        <color theme="0"/>
        <rFont val="Public Sans SemiBold"/>
      </rPr>
      <t>2</t>
    </r>
  </si>
  <si>
    <r>
      <t xml:space="preserve">Average value of security ($) </t>
    </r>
    <r>
      <rPr>
        <b/>
        <vertAlign val="superscript"/>
        <sz val="10"/>
        <color theme="0"/>
        <rFont val="Public Sans SemiBold"/>
      </rPr>
      <t>#3</t>
    </r>
  </si>
  <si>
    <r>
      <rPr>
        <vertAlign val="superscript"/>
        <sz val="10"/>
        <color theme="1"/>
        <rFont val="Public Sans Light"/>
      </rPr>
      <t>#</t>
    </r>
    <r>
      <rPr>
        <sz val="10"/>
        <color theme="1"/>
        <rFont val="Public Sans Light"/>
      </rPr>
      <t>HBC contract of insurance for new multiple dwelling construction (over three storeys) ceased to be issued after December 2003.</t>
    </r>
  </si>
  <si>
    <r>
      <t>New multiple dwelling construction (over 3 storeys)</t>
    </r>
    <r>
      <rPr>
        <b/>
        <vertAlign val="superscript"/>
        <sz val="10"/>
        <color theme="0"/>
        <rFont val="Public Sans SemiBold"/>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</si>
</sst>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4" formatCode="_-&quot;$&quot;* #,##0.00_-;\-&quot;$&quot;* #,##0.00_-;_-&quot;$&quot;* &quot;-&quot;??_-;_-@_-"/>
    <numFmt numFmtId="43" formatCode="_-* #,##0.00_-;\-* #,##0.00_-;_-* &quot;-&quot;??_-;_-@_-"/>
    <numFmt numFmtId="164" formatCode="#,##0,"/>
    <numFmt numFmtId="165" formatCode="#,##0,,"/>
    <numFmt numFmtId="166" formatCode="#,##0_ ;[Red]\-#,##0\ "/>
  </numFmts>
  <fonts count="59" x14ac:knownFonts="1">
    <font>
      <sz val="11"/>
      <color theme="1"/>
      <name val="Gotham Book"/>
      <family val="2"/>
      <scheme val="minor"/>
    </font>
    <font>
      <sz val="11"/>
      <color theme="1"/>
      <name val="Montserrat"/>
      <family val="2"/>
    </font>
    <font>
      <sz val="11"/>
      <color theme="1"/>
      <name val="Montserrat"/>
      <family val="2"/>
    </font>
    <font>
      <sz val="11"/>
      <color theme="1"/>
      <name val="Montserrat"/>
      <family val="2"/>
    </font>
    <font>
      <sz val="11"/>
      <color theme="1"/>
      <name val="Montserrat"/>
      <family val="2"/>
    </font>
    <font>
      <sz val="11"/>
      <color theme="1"/>
      <name val="Montserrat"/>
      <family val="2"/>
    </font>
    <font>
      <sz val="11"/>
      <color theme="1"/>
      <name val="Gotham Book"/>
      <family val="2"/>
    </font>
    <font>
      <sz val="11"/>
      <color theme="1"/>
      <name val="Gotham Book"/>
      <family val="2"/>
    </font>
    <font>
      <sz val="11"/>
      <color indexed="8"/>
      <name val="Calibri"/>
      <family val="2"/>
    </font>
    <font>
      <u/>
      <sz val="11"/>
      <color theme="10"/>
      <name val="Gotham Book"/>
      <family val="2"/>
      <scheme val="minor"/>
    </font>
    <font>
      <sz val="11"/>
      <color theme="1"/>
      <name val="Gotham Book"/>
      <family val="2"/>
      <scheme val="minor"/>
    </font>
    <font>
      <b/>
      <sz val="11"/>
      <color theme="0"/>
      <name val="Gotham Book"/>
      <family val="2"/>
      <scheme val="minor"/>
    </font>
    <font>
      <sz val="18"/>
      <color theme="3"/>
      <name val="Gotham Book"/>
      <family val="2"/>
      <scheme val="major"/>
    </font>
    <font>
      <b/>
      <sz val="15"/>
      <color theme="3"/>
      <name val="Gotham Book"/>
      <family val="2"/>
      <scheme val="minor"/>
    </font>
    <font>
      <b/>
      <sz val="13"/>
      <color theme="3"/>
      <name val="Gotham Book"/>
      <family val="2"/>
      <scheme val="minor"/>
    </font>
    <font>
      <b/>
      <sz val="11"/>
      <color theme="3"/>
      <name val="Gotham Book"/>
      <family val="2"/>
      <scheme val="minor"/>
    </font>
    <font>
      <sz val="11"/>
      <color rgb="FF006100"/>
      <name val="Gotham Book"/>
      <family val="2"/>
      <scheme val="minor"/>
    </font>
    <font>
      <sz val="11"/>
      <color rgb="FF9C0006"/>
      <name val="Gotham Book"/>
      <family val="2"/>
      <scheme val="minor"/>
    </font>
    <font>
      <sz val="11"/>
      <color rgb="FF9C5700"/>
      <name val="Gotham Book"/>
      <family val="2"/>
      <scheme val="minor"/>
    </font>
    <font>
      <sz val="11"/>
      <color rgb="FF3F3F76"/>
      <name val="Gotham Book"/>
      <family val="2"/>
      <scheme val="minor"/>
    </font>
    <font>
      <b/>
      <sz val="11"/>
      <color rgb="FF3F3F3F"/>
      <name val="Gotham Book"/>
      <family val="2"/>
      <scheme val="minor"/>
    </font>
    <font>
      <b/>
      <sz val="11"/>
      <color rgb="FFFA7D00"/>
      <name val="Gotham Book"/>
      <family val="2"/>
      <scheme val="minor"/>
    </font>
    <font>
      <sz val="11"/>
      <color rgb="FFFA7D00"/>
      <name val="Gotham Book"/>
      <family val="2"/>
      <scheme val="minor"/>
    </font>
    <font>
      <sz val="11"/>
      <color rgb="FFFF0000"/>
      <name val="Gotham Book"/>
      <family val="2"/>
      <scheme val="minor"/>
    </font>
    <font>
      <i/>
      <sz val="11"/>
      <color rgb="FF7F7F7F"/>
      <name val="Gotham Book"/>
      <family val="2"/>
      <scheme val="minor"/>
    </font>
    <font>
      <b/>
      <sz val="11"/>
      <color theme="1"/>
      <name val="Gotham Book"/>
      <family val="2"/>
      <scheme val="minor"/>
    </font>
    <font>
      <sz val="11"/>
      <color theme="0"/>
      <name val="Gotham Book"/>
      <family val="2"/>
      <scheme val="minor"/>
    </font>
    <font>
      <sz val="8"/>
      <name val="Gotham Book"/>
      <family val="2"/>
      <scheme val="minor"/>
    </font>
    <font>
      <sz val="10"/>
      <color indexed="8"/>
      <name val="Arial"/>
      <family val="2"/>
    </font>
    <font>
      <sz val="11"/>
      <name val="Public Sans"/>
    </font>
    <font>
      <sz val="11"/>
      <color theme="1"/>
      <name val="Public Sans"/>
    </font>
    <font>
      <b/>
      <sz val="36"/>
      <color rgb="FF7030A0"/>
      <name val="Public Sans"/>
    </font>
    <font>
      <b/>
      <sz val="12"/>
      <color theme="0"/>
      <name val="Public Sans SemiBold"/>
    </font>
    <font>
      <b/>
      <sz val="18"/>
      <color rgb="FF7030A0"/>
      <name val="Public Sans"/>
    </font>
    <font>
      <sz val="16"/>
      <color theme="1"/>
      <name val="Public Sans"/>
    </font>
    <font>
      <sz val="10"/>
      <color theme="1"/>
      <name val="Public Sans"/>
    </font>
    <font>
      <b/>
      <sz val="11"/>
      <color theme="0"/>
      <name val="Public Sans SemiBold"/>
    </font>
    <font>
      <b/>
      <sz val="14"/>
      <color theme="0"/>
      <name val="Public Sans SemiBold"/>
    </font>
    <font>
      <sz val="14"/>
      <color theme="0"/>
      <name val="Public Sans SemiBold"/>
    </font>
    <font>
      <sz val="14"/>
      <color theme="1"/>
      <name val="Public Sans SemiBold"/>
    </font>
    <font>
      <sz val="10"/>
      <color theme="1"/>
      <name val="Public Sans Light"/>
    </font>
    <font>
      <sz val="11"/>
      <color theme="0"/>
      <name val="Public Sans SemiBold"/>
    </font>
    <font>
      <sz val="11"/>
      <color theme="1"/>
      <name val="Public Sans SemiBold"/>
    </font>
    <font>
      <i/>
      <sz val="10"/>
      <color theme="1"/>
      <name val="Public Sans Light"/>
    </font>
    <font>
      <u/>
      <sz val="10"/>
      <color theme="10"/>
      <name val="Public Sans Light"/>
    </font>
    <font>
      <u/>
      <sz val="10"/>
      <color rgb="FF0070C0"/>
      <name val="Public Sans Light"/>
    </font>
    <font>
      <u/>
      <sz val="10"/>
      <color theme="8" tint="-0.249977111117893"/>
      <name val="Public Sans Light"/>
    </font>
    <font>
      <b/>
      <sz val="10"/>
      <color theme="0"/>
      <name val="Public Sans SemiBold"/>
    </font>
    <font>
      <b/>
      <sz val="10"/>
      <color theme="1"/>
      <name val="Public Sans Light"/>
    </font>
    <font>
      <sz val="10"/>
      <color rgb="FF000000"/>
      <name val="Public Sans Light"/>
    </font>
    <font>
      <sz val="10"/>
      <color rgb="FFFF0000"/>
      <name val="Public Sans Light"/>
    </font>
    <font>
      <sz val="10"/>
      <color theme="1"/>
      <name val="Public Sans SemiBold"/>
    </font>
    <font>
      <vertAlign val="superscript"/>
      <sz val="10"/>
      <color theme="1"/>
      <name val="Public Sans Light"/>
    </font>
    <font>
      <b/>
      <vertAlign val="superscript"/>
      <sz val="10"/>
      <color theme="0"/>
      <name val="Public Sans SemiBold"/>
    </font>
    <font>
      <b/>
      <sz val="10"/>
      <name val="Public Sans Light"/>
    </font>
    <font>
      <sz val="10"/>
      <name val="Public Sans Light"/>
    </font>
    <font>
      <sz val="10"/>
      <color rgb="FF000000"/>
      <name val="Public Sans SemiBold"/>
    </font>
    <font>
      <sz val="10"/>
      <color indexed="8"/>
      <name val="Public Sans Light"/>
    </font>
    <font>
      <sz val="14"/>
      <color rgb="FFFF0000"/>
      <name val="Public Sans SemiBold"/>
    </font>
  </fonts>
  <fills count="42">
    <fill>
      <patternFill patternType="none"/>
    </fill>
    <fill>
      <patternFill patternType="gray125"/>
    </fill>
    <fill>
      <patternFill patternType="solid">
        <fgColor theme="0"/>
        <bgColor indexed="64"/>
      </patternFill>
    </fill>
    <fill>
      <patternFill patternType="solid">
        <fgColor rgb="FFDBE5F1"/>
        <bgColor indexed="64"/>
      </patternFill>
    </fill>
    <fill>
      <patternFill patternType="solid">
        <fgColor rgb="FFFFFFFF"/>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
      <patternFill patternType="solid">
        <fgColor rgb="FFD9E1F2"/>
        <bgColor rgb="FF000000"/>
      </patternFill>
    </fill>
    <fill>
      <patternFill patternType="solid">
        <fgColor rgb="FFDCE6F1"/>
        <bgColor rgb="FF000000"/>
      </patternFill>
    </fill>
    <fill>
      <patternFill patternType="solid">
        <fgColor rgb="FF0B3F47"/>
        <bgColor indexed="64"/>
      </patternFill>
    </fill>
    <fill>
      <patternFill patternType="solid">
        <fgColor rgb="FF0B3F47"/>
        <bgColor rgb="FF007A33"/>
      </patternFill>
    </fill>
  </fills>
  <borders count="43">
    <border>
      <left/>
      <right/>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style="thin">
        <color theme="0"/>
      </left>
      <right/>
      <top/>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theme="0" tint="-0.1499679555650502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theme="0"/>
      </left>
      <right/>
      <top style="thin">
        <color theme="0" tint="-4.9989318521683403E-2"/>
      </top>
      <bottom/>
      <diagonal/>
    </border>
    <border>
      <left style="thin">
        <color theme="0"/>
      </left>
      <right style="thin">
        <color theme="0"/>
      </right>
      <top style="thin">
        <color theme="0" tint="-4.9989318521683403E-2"/>
      </top>
      <bottom/>
      <diagonal/>
    </border>
    <border>
      <left/>
      <right/>
      <top/>
      <bottom style="thin">
        <color theme="0"/>
      </bottom>
      <diagonal/>
    </border>
    <border>
      <left style="thin">
        <color theme="0"/>
      </left>
      <right/>
      <top/>
      <bottom style="thin">
        <color theme="0"/>
      </bottom>
      <diagonal/>
    </border>
    <border>
      <left style="thin">
        <color rgb="FFFFFFFF"/>
      </left>
      <right/>
      <top style="thin">
        <color rgb="FFFFFFFF"/>
      </top>
      <bottom style="thin">
        <color rgb="FFFFFFFF"/>
      </bottom>
      <diagonal/>
    </border>
    <border>
      <left style="thin">
        <color rgb="FFFFFFFF"/>
      </left>
      <right/>
      <top style="thin">
        <color rgb="FFFFFFFF"/>
      </top>
      <bottom/>
      <diagonal/>
    </border>
    <border>
      <left style="thin">
        <color rgb="FFFFFFFF"/>
      </left>
      <right style="thin">
        <color rgb="FFFFFFFF"/>
      </right>
      <top style="thin">
        <color rgb="FFFFFFFF"/>
      </top>
      <bottom/>
      <diagonal/>
    </border>
    <border>
      <left/>
      <right style="thin">
        <color rgb="FFFFFFFF"/>
      </right>
      <top style="thin">
        <color rgb="FFFFFFFF"/>
      </top>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right style="thin">
        <color rgb="FFFFFFFF"/>
      </right>
      <top/>
      <bottom/>
      <diagonal/>
    </border>
    <border>
      <left style="thin">
        <color rgb="FFFFFFFF"/>
      </left>
      <right/>
      <top/>
      <bottom/>
      <diagonal/>
    </border>
    <border>
      <left style="thin">
        <color rgb="FFFFFFFF"/>
      </left>
      <right style="thin">
        <color rgb="FFFFFFFF"/>
      </right>
      <top/>
      <bottom/>
      <diagonal/>
    </border>
    <border>
      <left style="thin">
        <color rgb="FFFFFFFF"/>
      </left>
      <right style="thin">
        <color rgb="FFFFFFFF"/>
      </right>
      <top style="thin">
        <color rgb="FFF2F2F2"/>
      </top>
      <bottom/>
      <diagonal/>
    </border>
  </borders>
  <cellStyleXfs count="77">
    <xf numFmtId="0" fontId="0" fillId="0" borderId="0"/>
    <xf numFmtId="0" fontId="8" fillId="0" borderId="0"/>
    <xf numFmtId="0" fontId="8" fillId="0" borderId="0"/>
    <xf numFmtId="0" fontId="9" fillId="0" borderId="0" applyNumberFormat="0" applyFill="0" applyBorder="0" applyAlignment="0" applyProtection="0"/>
    <xf numFmtId="43" fontId="10" fillId="0" borderId="0" applyFont="0" applyFill="0" applyBorder="0" applyAlignment="0" applyProtection="0"/>
    <xf numFmtId="0" fontId="12" fillId="0" borderId="0" applyNumberFormat="0" applyFill="0" applyBorder="0" applyAlignment="0" applyProtection="0"/>
    <xf numFmtId="0" fontId="13" fillId="0" borderId="15" applyNumberFormat="0" applyFill="0" applyAlignment="0" applyProtection="0"/>
    <xf numFmtId="0" fontId="14" fillId="0" borderId="16" applyNumberFormat="0" applyFill="0" applyAlignment="0" applyProtection="0"/>
    <xf numFmtId="0" fontId="15" fillId="0" borderId="17" applyNumberFormat="0" applyFill="0" applyAlignment="0" applyProtection="0"/>
    <xf numFmtId="0" fontId="15" fillId="0" borderId="0" applyNumberFormat="0" applyFill="0" applyBorder="0" applyAlignment="0" applyProtection="0"/>
    <xf numFmtId="0" fontId="16" fillId="6" borderId="0" applyNumberFormat="0" applyBorder="0" applyAlignment="0" applyProtection="0"/>
    <xf numFmtId="0" fontId="17" fillId="7" borderId="0" applyNumberFormat="0" applyBorder="0" applyAlignment="0" applyProtection="0"/>
    <xf numFmtId="0" fontId="18" fillId="8" borderId="0" applyNumberFormat="0" applyBorder="0" applyAlignment="0" applyProtection="0"/>
    <xf numFmtId="0" fontId="19" fillId="9" borderId="18" applyNumberFormat="0" applyAlignment="0" applyProtection="0"/>
    <xf numFmtId="0" fontId="20" fillId="10" borderId="19" applyNumberFormat="0" applyAlignment="0" applyProtection="0"/>
    <xf numFmtId="0" fontId="21" fillId="10" borderId="18" applyNumberFormat="0" applyAlignment="0" applyProtection="0"/>
    <xf numFmtId="0" fontId="22" fillId="0" borderId="20" applyNumberFormat="0" applyFill="0" applyAlignment="0" applyProtection="0"/>
    <xf numFmtId="0" fontId="11" fillId="11" borderId="21" applyNumberFormat="0" applyAlignment="0" applyProtection="0"/>
    <xf numFmtId="0" fontId="23" fillId="0" borderId="0" applyNumberFormat="0" applyFill="0" applyBorder="0" applyAlignment="0" applyProtection="0"/>
    <xf numFmtId="0" fontId="10" fillId="12" borderId="22" applyNumberFormat="0" applyFont="0" applyAlignment="0" applyProtection="0"/>
    <xf numFmtId="0" fontId="24" fillId="0" borderId="0" applyNumberFormat="0" applyFill="0" applyBorder="0" applyAlignment="0" applyProtection="0"/>
    <xf numFmtId="0" fontId="25" fillId="0" borderId="23" applyNumberFormat="0" applyFill="0" applyAlignment="0" applyProtection="0"/>
    <xf numFmtId="0" fontId="26"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26"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26"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26"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26"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26"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43" fontId="10" fillId="0" borderId="0" applyFont="0" applyFill="0" applyBorder="0" applyAlignment="0" applyProtection="0"/>
    <xf numFmtId="0" fontId="10" fillId="0" borderId="0"/>
    <xf numFmtId="0" fontId="9" fillId="0" borderId="0" applyNumberFormat="0" applyFill="0" applyBorder="0" applyAlignment="0" applyProtection="0"/>
    <xf numFmtId="0" fontId="7" fillId="0" borderId="0"/>
    <xf numFmtId="0" fontId="6" fillId="0" borderId="0"/>
    <xf numFmtId="0" fontId="5"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6" fillId="0" borderId="0"/>
    <xf numFmtId="0" fontId="4" fillId="0" borderId="0"/>
    <xf numFmtId="0" fontId="28" fillId="0" borderId="0"/>
    <xf numFmtId="43" fontId="10" fillId="0" borderId="0" applyFont="0" applyFill="0" applyBorder="0" applyAlignment="0" applyProtection="0"/>
    <xf numFmtId="43" fontId="10" fillId="0" borderId="0" applyFont="0" applyFill="0" applyBorder="0" applyAlignment="0" applyProtection="0"/>
    <xf numFmtId="0" fontId="3" fillId="0" borderId="0"/>
    <xf numFmtId="44" fontId="10" fillId="0" borderId="0" applyFont="0" applyFill="0" applyBorder="0" applyAlignment="0" applyProtection="0"/>
    <xf numFmtId="0" fontId="2" fillId="0" borderId="0"/>
    <xf numFmtId="9" fontId="10" fillId="0" borderId="0" applyFont="0" applyFill="0" applyBorder="0" applyAlignment="0" applyProtection="0"/>
    <xf numFmtId="9" fontId="10" fillId="0" borderId="0" applyFont="0" applyFill="0" applyBorder="0" applyAlignment="0" applyProtection="0"/>
    <xf numFmtId="0" fontId="1" fillId="0" borderId="0"/>
    <xf numFmtId="43" fontId="10" fillId="0" borderId="0" applyFont="0" applyFill="0" applyBorder="0" applyAlignment="0" applyProtection="0"/>
    <xf numFmtId="43" fontId="10" fillId="0" borderId="0" applyFont="0" applyFill="0" applyBorder="0" applyAlignment="0" applyProtection="0"/>
    <xf numFmtId="0" fontId="1" fillId="0" borderId="0"/>
    <xf numFmtId="43" fontId="10" fillId="0" borderId="0" applyFont="0" applyFill="0" applyBorder="0" applyAlignment="0" applyProtection="0"/>
    <xf numFmtId="43" fontId="10" fillId="0" borderId="0" applyFont="0" applyFill="0" applyBorder="0" applyAlignment="0" applyProtection="0"/>
    <xf numFmtId="0" fontId="1" fillId="0" borderId="0"/>
    <xf numFmtId="43" fontId="10" fillId="0" borderId="0" applyFont="0" applyFill="0" applyBorder="0" applyAlignment="0" applyProtection="0"/>
    <xf numFmtId="43" fontId="10" fillId="0" borderId="0" applyFont="0" applyFill="0" applyBorder="0" applyAlignment="0" applyProtection="0"/>
    <xf numFmtId="0" fontId="1" fillId="0" borderId="0"/>
    <xf numFmtId="44" fontId="10" fillId="0" borderId="0" applyFont="0" applyFill="0" applyBorder="0" applyAlignment="0" applyProtection="0"/>
    <xf numFmtId="0" fontId="1" fillId="0" borderId="0"/>
  </cellStyleXfs>
  <cellXfs count="353">
    <xf numFmtId="0" fontId="0" fillId="0" borderId="0" xfId="0"/>
    <xf numFmtId="0" fontId="29" fillId="40" borderId="0" xfId="0" applyFont="1" applyFill="1"/>
    <xf numFmtId="0" fontId="30" fillId="40" borderId="0" xfId="0" applyFont="1" applyFill="1"/>
    <xf numFmtId="0" fontId="31" fillId="40" borderId="0" xfId="0" applyFont="1" applyFill="1" applyAlignment="1">
      <alignment horizontal="center"/>
    </xf>
    <xf numFmtId="0" fontId="33" fillId="40" borderId="0" xfId="0" applyFont="1" applyFill="1"/>
    <xf numFmtId="49" fontId="34" fillId="40" borderId="0" xfId="0" applyNumberFormat="1" applyFont="1" applyFill="1"/>
    <xf numFmtId="0" fontId="35" fillId="40" borderId="0" xfId="0" applyFont="1" applyFill="1" applyAlignment="1">
      <alignment horizontal="left" vertical="center" wrapText="1"/>
    </xf>
    <xf numFmtId="0" fontId="35" fillId="40" borderId="0" xfId="0" quotePrefix="1" applyFont="1" applyFill="1" applyAlignment="1">
      <alignment horizontal="left" vertical="center"/>
    </xf>
    <xf numFmtId="0" fontId="35" fillId="40" borderId="0" xfId="0" quotePrefix="1" applyFont="1" applyFill="1" applyAlignment="1">
      <alignment vertical="top"/>
    </xf>
    <xf numFmtId="0" fontId="35" fillId="40" borderId="0" xfId="0" applyFont="1" applyFill="1"/>
    <xf numFmtId="0" fontId="30" fillId="2" borderId="0" xfId="0" applyFont="1" applyFill="1"/>
    <xf numFmtId="0" fontId="31" fillId="2" borderId="0" xfId="0" applyFont="1" applyFill="1" applyAlignment="1">
      <alignment horizontal="center"/>
    </xf>
    <xf numFmtId="0" fontId="30" fillId="2" borderId="0" xfId="0" applyFont="1" applyFill="1" applyAlignment="1">
      <alignment wrapText="1"/>
    </xf>
    <xf numFmtId="0" fontId="33" fillId="2" borderId="0" xfId="0" applyFont="1" applyFill="1"/>
    <xf numFmtId="0" fontId="35" fillId="2" borderId="0" xfId="0" applyFont="1" applyFill="1" applyAlignment="1">
      <alignment horizontal="left" vertical="center" wrapText="1"/>
    </xf>
    <xf numFmtId="0" fontId="35" fillId="2" borderId="0" xfId="0" quotePrefix="1" applyFont="1" applyFill="1" applyAlignment="1">
      <alignment vertical="top"/>
    </xf>
    <xf numFmtId="0" fontId="35" fillId="2" borderId="0" xfId="0" applyFont="1" applyFill="1"/>
    <xf numFmtId="0" fontId="37" fillId="40" borderId="0" xfId="0" applyFont="1" applyFill="1" applyAlignment="1">
      <alignment vertical="center"/>
    </xf>
    <xf numFmtId="0" fontId="38" fillId="40" borderId="0" xfId="0" applyFont="1" applyFill="1" applyAlignment="1">
      <alignment vertical="center"/>
    </xf>
    <xf numFmtId="0" fontId="39" fillId="0" borderId="0" xfId="0" applyFont="1" applyAlignment="1">
      <alignment vertical="center"/>
    </xf>
    <xf numFmtId="0" fontId="40" fillId="0" borderId="0" xfId="0" applyFont="1" applyAlignment="1">
      <alignment vertical="center"/>
    </xf>
    <xf numFmtId="0" fontId="36" fillId="40" borderId="0" xfId="0" applyFont="1" applyFill="1" applyAlignment="1">
      <alignment vertical="center"/>
    </xf>
    <xf numFmtId="0" fontId="41" fillId="40" borderId="0" xfId="0" applyFont="1" applyFill="1" applyAlignment="1">
      <alignment vertical="center"/>
    </xf>
    <xf numFmtId="0" fontId="42" fillId="0" borderId="0" xfId="0" applyFont="1" applyAlignment="1">
      <alignment vertical="center"/>
    </xf>
    <xf numFmtId="0" fontId="40" fillId="0" borderId="9" xfId="0" applyFont="1" applyBorder="1" applyAlignment="1">
      <alignment vertical="center" wrapText="1"/>
    </xf>
    <xf numFmtId="0" fontId="40" fillId="0" borderId="10" xfId="0" applyFont="1" applyBorder="1" applyAlignment="1">
      <alignment vertical="center" wrapText="1"/>
    </xf>
    <xf numFmtId="0" fontId="40" fillId="0" borderId="0" xfId="0" applyFont="1" applyAlignment="1">
      <alignment vertical="center" wrapText="1"/>
    </xf>
    <xf numFmtId="0" fontId="35" fillId="0" borderId="0" xfId="0" applyFont="1" applyAlignment="1">
      <alignment vertical="center"/>
    </xf>
    <xf numFmtId="0" fontId="40" fillId="0" borderId="0" xfId="0" applyFont="1" applyAlignment="1">
      <alignment horizontal="center" vertical="center"/>
    </xf>
    <xf numFmtId="0" fontId="40" fillId="0" borderId="12" xfId="0" applyFont="1" applyBorder="1" applyAlignment="1">
      <alignment horizontal="center" vertical="center"/>
    </xf>
    <xf numFmtId="0" fontId="40" fillId="0" borderId="12" xfId="0" applyFont="1" applyBorder="1" applyAlignment="1">
      <alignment vertical="center" wrapText="1"/>
    </xf>
    <xf numFmtId="0" fontId="44" fillId="0" borderId="12" xfId="3" applyFont="1" applyBorder="1" applyAlignment="1">
      <alignment horizontal="center" vertical="center"/>
    </xf>
    <xf numFmtId="0" fontId="40" fillId="0" borderId="13" xfId="0" applyFont="1" applyBorder="1" applyAlignment="1">
      <alignment horizontal="center" vertical="center"/>
    </xf>
    <xf numFmtId="0" fontId="40" fillId="0" borderId="13" xfId="0" applyFont="1" applyBorder="1" applyAlignment="1">
      <alignment vertical="center" wrapText="1"/>
    </xf>
    <xf numFmtId="0" fontId="44" fillId="0" borderId="13" xfId="3" applyFont="1" applyBorder="1" applyAlignment="1">
      <alignment horizontal="center" vertical="center"/>
    </xf>
    <xf numFmtId="0" fontId="45" fillId="0" borderId="13" xfId="3" applyFont="1" applyBorder="1" applyAlignment="1">
      <alignment horizontal="center" vertical="center"/>
    </xf>
    <xf numFmtId="0" fontId="44" fillId="0" borderId="13" xfId="3" applyFont="1" applyFill="1" applyBorder="1" applyAlignment="1">
      <alignment horizontal="center" vertical="center"/>
    </xf>
    <xf numFmtId="0" fontId="40" fillId="0" borderId="14" xfId="0" applyFont="1" applyBorder="1" applyAlignment="1">
      <alignment horizontal="center" vertical="center"/>
    </xf>
    <xf numFmtId="0" fontId="40" fillId="0" borderId="14" xfId="0" applyFont="1" applyBorder="1" applyAlignment="1">
      <alignment vertical="center" wrapText="1"/>
    </xf>
    <xf numFmtId="0" fontId="44" fillId="0" borderId="14" xfId="3" applyFont="1" applyBorder="1" applyAlignment="1">
      <alignment horizontal="center" vertical="center"/>
    </xf>
    <xf numFmtId="0" fontId="40" fillId="0" borderId="24" xfId="0" applyFont="1" applyBorder="1" applyAlignment="1">
      <alignment horizontal="center" vertical="center"/>
    </xf>
    <xf numFmtId="0" fontId="40" fillId="0" borderId="24" xfId="0" applyFont="1" applyBorder="1" applyAlignment="1">
      <alignment vertical="center" wrapText="1"/>
    </xf>
    <xf numFmtId="0" fontId="44" fillId="0" borderId="24" xfId="3" applyFont="1" applyBorder="1" applyAlignment="1">
      <alignment horizontal="center" vertical="center"/>
    </xf>
    <xf numFmtId="0" fontId="46" fillId="0" borderId="0" xfId="3" applyFont="1" applyBorder="1" applyAlignment="1">
      <alignment horizontal="left" vertical="center"/>
    </xf>
    <xf numFmtId="0" fontId="44" fillId="0" borderId="0" xfId="3" applyFont="1" applyAlignment="1">
      <alignment horizontal="left" vertical="center"/>
    </xf>
    <xf numFmtId="0" fontId="36" fillId="40" borderId="25" xfId="0" applyFont="1" applyFill="1" applyBorder="1" applyAlignment="1">
      <alignment horizontal="centerContinuous" vertical="center"/>
    </xf>
    <xf numFmtId="0" fontId="41" fillId="40" borderId="26" xfId="0" applyFont="1" applyFill="1" applyBorder="1" applyAlignment="1">
      <alignment horizontal="centerContinuous" vertical="center" wrapText="1"/>
    </xf>
    <xf numFmtId="0" fontId="41" fillId="40" borderId="26" xfId="0" applyFont="1" applyFill="1" applyBorder="1" applyAlignment="1">
      <alignment horizontal="centerContinuous" vertical="center"/>
    </xf>
    <xf numFmtId="0" fontId="41" fillId="40" borderId="27" xfId="0" applyFont="1" applyFill="1" applyBorder="1" applyAlignment="1">
      <alignment horizontal="centerContinuous" vertical="center"/>
    </xf>
    <xf numFmtId="0" fontId="36" fillId="40" borderId="11" xfId="0" applyFont="1" applyFill="1" applyBorder="1" applyAlignment="1">
      <alignment horizontal="center" vertical="center"/>
    </xf>
    <xf numFmtId="0" fontId="36" fillId="40" borderId="11" xfId="0" applyFont="1" applyFill="1" applyBorder="1" applyAlignment="1">
      <alignment horizontal="center" vertical="center" wrapText="1"/>
    </xf>
    <xf numFmtId="0" fontId="44" fillId="0" borderId="0" xfId="3" applyFont="1" applyAlignment="1">
      <alignment horizontal="left"/>
    </xf>
    <xf numFmtId="0" fontId="48" fillId="0" borderId="0" xfId="0" applyFont="1" applyAlignment="1">
      <alignment horizontal="center"/>
    </xf>
    <xf numFmtId="0" fontId="40" fillId="0" borderId="0" xfId="0" applyFont="1" applyAlignment="1">
      <alignment horizontal="center"/>
    </xf>
    <xf numFmtId="17" fontId="40" fillId="5" borderId="3" xfId="0" applyNumberFormat="1" applyFont="1" applyFill="1" applyBorder="1" applyAlignment="1">
      <alignment horizontal="left" vertical="center" wrapText="1"/>
    </xf>
    <xf numFmtId="3" fontId="49" fillId="3" borderId="3" xfId="0" applyNumberFormat="1" applyFont="1" applyFill="1" applyBorder="1" applyAlignment="1">
      <alignment horizontal="right" vertical="center"/>
    </xf>
    <xf numFmtId="0" fontId="49" fillId="3" borderId="3" xfId="0" applyFont="1" applyFill="1" applyBorder="1" applyAlignment="1">
      <alignment horizontal="right" vertical="center"/>
    </xf>
    <xf numFmtId="3" fontId="49" fillId="3" borderId="5" xfId="0" applyNumberFormat="1" applyFont="1" applyFill="1" applyBorder="1" applyAlignment="1">
      <alignment horizontal="right" vertical="center"/>
    </xf>
    <xf numFmtId="0" fontId="40" fillId="0" borderId="0" xfId="0" applyFont="1"/>
    <xf numFmtId="17" fontId="40" fillId="0" borderId="3" xfId="0" applyNumberFormat="1" applyFont="1" applyBorder="1" applyAlignment="1">
      <alignment horizontal="left" vertical="center" wrapText="1"/>
    </xf>
    <xf numFmtId="3" fontId="49" fillId="4" borderId="3" xfId="0" applyNumberFormat="1" applyFont="1" applyFill="1" applyBorder="1" applyAlignment="1">
      <alignment horizontal="right" vertical="center"/>
    </xf>
    <xf numFmtId="0" fontId="49" fillId="4" borderId="3" xfId="0" applyFont="1" applyFill="1" applyBorder="1" applyAlignment="1">
      <alignment horizontal="right" vertical="center"/>
    </xf>
    <xf numFmtId="3" fontId="49" fillId="4" borderId="5" xfId="0" applyNumberFormat="1" applyFont="1" applyFill="1" applyBorder="1" applyAlignment="1">
      <alignment horizontal="right" vertical="center"/>
    </xf>
    <xf numFmtId="3" fontId="40" fillId="5" borderId="3" xfId="0" applyNumberFormat="1" applyFont="1" applyFill="1" applyBorder="1" applyAlignment="1">
      <alignment horizontal="right" vertical="center"/>
    </xf>
    <xf numFmtId="3" fontId="40" fillId="5" borderId="5" xfId="0" applyNumberFormat="1" applyFont="1" applyFill="1" applyBorder="1" applyAlignment="1">
      <alignment horizontal="right" vertical="center"/>
    </xf>
    <xf numFmtId="3" fontId="40" fillId="0" borderId="3" xfId="0" applyNumberFormat="1" applyFont="1" applyBorder="1" applyAlignment="1">
      <alignment horizontal="right" vertical="center"/>
    </xf>
    <xf numFmtId="3" fontId="40" fillId="0" borderId="5" xfId="0" applyNumberFormat="1" applyFont="1" applyBorder="1" applyAlignment="1">
      <alignment horizontal="right" vertical="center"/>
    </xf>
    <xf numFmtId="3" fontId="40" fillId="5" borderId="3" xfId="0" applyNumberFormat="1" applyFont="1" applyFill="1" applyBorder="1"/>
    <xf numFmtId="3" fontId="40" fillId="5" borderId="5" xfId="0" applyNumberFormat="1" applyFont="1" applyFill="1" applyBorder="1"/>
    <xf numFmtId="17" fontId="40" fillId="5" borderId="29" xfId="0" applyNumberFormat="1" applyFont="1" applyFill="1" applyBorder="1" applyAlignment="1">
      <alignment horizontal="left" vertical="center" wrapText="1"/>
    </xf>
    <xf numFmtId="3" fontId="40" fillId="5" borderId="29" xfId="0" applyNumberFormat="1" applyFont="1" applyFill="1" applyBorder="1"/>
    <xf numFmtId="3" fontId="40" fillId="5" borderId="30" xfId="0" applyNumberFormat="1" applyFont="1" applyFill="1" applyBorder="1"/>
    <xf numFmtId="17" fontId="40" fillId="0" borderId="7" xfId="0" applyNumberFormat="1" applyFont="1" applyBorder="1" applyAlignment="1">
      <alignment horizontal="left" vertical="center" wrapText="1"/>
    </xf>
    <xf numFmtId="3" fontId="40" fillId="0" borderId="7" xfId="0" applyNumberFormat="1" applyFont="1" applyBorder="1"/>
    <xf numFmtId="3" fontId="40" fillId="0" borderId="2" xfId="0" applyNumberFormat="1" applyFont="1" applyBorder="1"/>
    <xf numFmtId="9" fontId="40" fillId="0" borderId="0" xfId="63" applyFont="1"/>
    <xf numFmtId="17" fontId="49" fillId="38" borderId="34" xfId="0" applyNumberFormat="1" applyFont="1" applyFill="1" applyBorder="1" applyAlignment="1">
      <alignment horizontal="left" vertical="center" wrapText="1"/>
    </xf>
    <xf numFmtId="3" fontId="49" fillId="38" borderId="42" xfId="0" applyNumberFormat="1" applyFont="1" applyFill="1" applyBorder="1"/>
    <xf numFmtId="0" fontId="49" fillId="38" borderId="42" xfId="0" applyFont="1" applyFill="1" applyBorder="1"/>
    <xf numFmtId="0" fontId="49" fillId="0" borderId="0" xfId="0" applyFont="1"/>
    <xf numFmtId="17" fontId="49" fillId="0" borderId="34" xfId="0" applyNumberFormat="1" applyFont="1" applyBorder="1" applyAlignment="1">
      <alignment horizontal="left" vertical="center" wrapText="1"/>
    </xf>
    <xf numFmtId="3" fontId="49" fillId="0" borderId="38" xfId="0" applyNumberFormat="1" applyFont="1" applyBorder="1"/>
    <xf numFmtId="0" fontId="49" fillId="0" borderId="38" xfId="0" applyFont="1" applyBorder="1"/>
    <xf numFmtId="17" fontId="49" fillId="0" borderId="0" xfId="0" applyNumberFormat="1" applyFont="1" applyAlignment="1">
      <alignment horizontal="left" vertical="center" wrapText="1"/>
    </xf>
    <xf numFmtId="3" fontId="49" fillId="0" borderId="0" xfId="0" applyNumberFormat="1" applyFont="1"/>
    <xf numFmtId="0" fontId="48" fillId="0" borderId="0" xfId="0" applyFont="1" applyAlignment="1">
      <alignment horizontal="left"/>
    </xf>
    <xf numFmtId="0" fontId="50" fillId="0" borderId="0" xfId="0" applyFont="1" applyAlignment="1">
      <alignment horizontal="left"/>
    </xf>
    <xf numFmtId="0" fontId="40" fillId="0" borderId="0" xfId="0" applyFont="1" applyAlignment="1">
      <alignment horizontal="left"/>
    </xf>
    <xf numFmtId="0" fontId="47" fillId="40" borderId="3" xfId="0" applyFont="1" applyFill="1" applyBorder="1" applyAlignment="1">
      <alignment horizontal="center" vertical="center" wrapText="1"/>
    </xf>
    <xf numFmtId="0" fontId="47" fillId="40" borderId="3" xfId="0" applyFont="1" applyFill="1" applyBorder="1" applyAlignment="1">
      <alignment horizontal="center" vertical="center"/>
    </xf>
    <xf numFmtId="0" fontId="47" fillId="40" borderId="5" xfId="0" applyFont="1" applyFill="1" applyBorder="1" applyAlignment="1">
      <alignment horizontal="center" vertical="center"/>
    </xf>
    <xf numFmtId="0" fontId="51" fillId="0" borderId="0" xfId="0" applyFont="1" applyAlignment="1">
      <alignment horizontal="center"/>
    </xf>
    <xf numFmtId="0" fontId="47" fillId="41" borderId="3" xfId="0" applyFont="1" applyFill="1" applyBorder="1" applyAlignment="1">
      <alignment horizontal="center" vertical="center" wrapText="1"/>
    </xf>
    <xf numFmtId="0" fontId="47" fillId="41" borderId="3" xfId="0" applyFont="1" applyFill="1" applyBorder="1" applyAlignment="1">
      <alignment horizontal="center" vertical="center"/>
    </xf>
    <xf numFmtId="0" fontId="47" fillId="41" borderId="5" xfId="0" applyFont="1" applyFill="1" applyBorder="1" applyAlignment="1">
      <alignment horizontal="center" vertical="center"/>
    </xf>
    <xf numFmtId="165" fontId="40" fillId="37" borderId="3" xfId="4" applyNumberFormat="1" applyFont="1" applyFill="1" applyBorder="1" applyAlignment="1">
      <alignment vertical="center" wrapText="1"/>
    </xf>
    <xf numFmtId="165" fontId="40" fillId="37" borderId="5" xfId="0" applyNumberFormat="1" applyFont="1" applyFill="1" applyBorder="1" applyAlignment="1">
      <alignment horizontal="right" vertical="center"/>
    </xf>
    <xf numFmtId="165" fontId="40" fillId="0" borderId="3" xfId="4" applyNumberFormat="1" applyFont="1" applyBorder="1" applyAlignment="1">
      <alignment vertical="center" wrapText="1"/>
    </xf>
    <xf numFmtId="165" fontId="40" fillId="0" borderId="5" xfId="0" applyNumberFormat="1" applyFont="1" applyBorder="1" applyAlignment="1">
      <alignment horizontal="right" vertical="center"/>
    </xf>
    <xf numFmtId="165" fontId="40" fillId="0" borderId="3" xfId="4" applyNumberFormat="1" applyFont="1" applyBorder="1"/>
    <xf numFmtId="165" fontId="40" fillId="37" borderId="3" xfId="4" applyNumberFormat="1" applyFont="1" applyFill="1" applyBorder="1"/>
    <xf numFmtId="165" fontId="40" fillId="0" borderId="7" xfId="4" applyNumberFormat="1" applyFont="1" applyBorder="1"/>
    <xf numFmtId="165" fontId="40" fillId="0" borderId="2" xfId="0" applyNumberFormat="1" applyFont="1" applyBorder="1" applyAlignment="1">
      <alignment horizontal="right" vertical="center"/>
    </xf>
    <xf numFmtId="17" fontId="40" fillId="37" borderId="3" xfId="0" applyNumberFormat="1" applyFont="1" applyFill="1" applyBorder="1" applyAlignment="1">
      <alignment horizontal="left"/>
    </xf>
    <xf numFmtId="17" fontId="40" fillId="0" borderId="3" xfId="0" applyNumberFormat="1" applyFont="1" applyBorder="1" applyAlignment="1">
      <alignment horizontal="left"/>
    </xf>
    <xf numFmtId="165" fontId="49" fillId="37" borderId="3" xfId="4" applyNumberFormat="1" applyFont="1" applyFill="1" applyBorder="1" applyAlignment="1">
      <alignment horizontal="right" vertical="center"/>
    </xf>
    <xf numFmtId="165" fontId="40" fillId="37" borderId="3" xfId="4" applyNumberFormat="1" applyFont="1" applyFill="1" applyBorder="1" applyAlignment="1">
      <alignment horizontal="right" vertical="center"/>
    </xf>
    <xf numFmtId="165" fontId="49" fillId="37" borderId="5" xfId="0" applyNumberFormat="1" applyFont="1" applyFill="1" applyBorder="1" applyAlignment="1">
      <alignment horizontal="right" vertical="center"/>
    </xf>
    <xf numFmtId="165" fontId="49" fillId="0" borderId="3" xfId="4" applyNumberFormat="1" applyFont="1" applyBorder="1" applyAlignment="1">
      <alignment horizontal="right" vertical="center"/>
    </xf>
    <xf numFmtId="165" fontId="40" fillId="0" borderId="3" xfId="4" applyNumberFormat="1" applyFont="1" applyBorder="1" applyAlignment="1">
      <alignment horizontal="right" vertical="center"/>
    </xf>
    <xf numFmtId="165" fontId="49" fillId="0" borderId="5" xfId="0" applyNumberFormat="1" applyFont="1" applyBorder="1" applyAlignment="1">
      <alignment horizontal="right" vertical="center"/>
    </xf>
    <xf numFmtId="17" fontId="40" fillId="5" borderId="3" xfId="0" applyNumberFormat="1" applyFont="1" applyFill="1" applyBorder="1" applyAlignment="1">
      <alignment horizontal="left"/>
    </xf>
    <xf numFmtId="165" fontId="49" fillId="37" borderId="5" xfId="4" applyNumberFormat="1" applyFont="1" applyFill="1" applyBorder="1" applyAlignment="1">
      <alignment horizontal="right" vertical="center"/>
    </xf>
    <xf numFmtId="17" fontId="40" fillId="0" borderId="7" xfId="0" applyNumberFormat="1" applyFont="1" applyBorder="1" applyAlignment="1">
      <alignment horizontal="left"/>
    </xf>
    <xf numFmtId="165" fontId="49" fillId="0" borderId="7" xfId="4" applyNumberFormat="1" applyFont="1" applyBorder="1" applyAlignment="1">
      <alignment horizontal="right" vertical="center"/>
    </xf>
    <xf numFmtId="165" fontId="49" fillId="0" borderId="2" xfId="4" applyNumberFormat="1" applyFont="1" applyBorder="1" applyAlignment="1">
      <alignment horizontal="right" vertical="center"/>
    </xf>
    <xf numFmtId="17" fontId="40" fillId="0" borderId="0" xfId="0" applyNumberFormat="1" applyFont="1" applyAlignment="1">
      <alignment horizontal="left" vertical="center" wrapText="1"/>
    </xf>
    <xf numFmtId="165" fontId="49" fillId="0" borderId="0" xfId="4" applyNumberFormat="1" applyFont="1" applyBorder="1" applyAlignment="1">
      <alignment horizontal="right" vertical="center"/>
    </xf>
    <xf numFmtId="164" fontId="40" fillId="5" borderId="3" xfId="4" applyNumberFormat="1" applyFont="1" applyFill="1" applyBorder="1" applyAlignment="1">
      <alignment vertical="center" wrapText="1"/>
    </xf>
    <xf numFmtId="164" fontId="40" fillId="0" borderId="3" xfId="4" applyNumberFormat="1" applyFont="1" applyBorder="1" applyAlignment="1">
      <alignment vertical="center" wrapText="1"/>
    </xf>
    <xf numFmtId="17" fontId="40" fillId="5" borderId="2" xfId="0" applyNumberFormat="1" applyFont="1" applyFill="1" applyBorder="1" applyAlignment="1">
      <alignment horizontal="left"/>
    </xf>
    <xf numFmtId="17" fontId="40" fillId="0" borderId="2" xfId="0" applyNumberFormat="1" applyFont="1" applyBorder="1" applyAlignment="1">
      <alignment horizontal="left"/>
    </xf>
    <xf numFmtId="17" fontId="49" fillId="5" borderId="2" xfId="0" applyNumberFormat="1" applyFont="1" applyFill="1" applyBorder="1" applyAlignment="1">
      <alignment horizontal="left"/>
    </xf>
    <xf numFmtId="17" fontId="49" fillId="0" borderId="2" xfId="0" applyNumberFormat="1" applyFont="1" applyBorder="1" applyAlignment="1">
      <alignment horizontal="left"/>
    </xf>
    <xf numFmtId="0" fontId="48" fillId="0" borderId="0" xfId="0" applyFont="1" applyAlignment="1">
      <alignment horizontal="left" vertical="center"/>
    </xf>
    <xf numFmtId="0" fontId="52" fillId="0" borderId="0" xfId="0" applyFont="1" applyAlignment="1">
      <alignment vertical="center"/>
    </xf>
    <xf numFmtId="0" fontId="40" fillId="0" borderId="0" xfId="0" applyFont="1" applyAlignment="1">
      <alignment horizontal="left" vertical="center"/>
    </xf>
    <xf numFmtId="0" fontId="48" fillId="0" borderId="0" xfId="0" applyFont="1" applyAlignment="1">
      <alignment vertical="center"/>
    </xf>
    <xf numFmtId="166" fontId="40" fillId="5" borderId="3" xfId="0" applyNumberFormat="1" applyFont="1" applyFill="1" applyBorder="1" applyAlignment="1">
      <alignment horizontal="right" vertical="center" wrapText="1"/>
    </xf>
    <xf numFmtId="166" fontId="40" fillId="5" borderId="5" xfId="0" applyNumberFormat="1" applyFont="1" applyFill="1" applyBorder="1" applyAlignment="1">
      <alignment horizontal="right" vertical="center" wrapText="1"/>
    </xf>
    <xf numFmtId="166" fontId="40" fillId="0" borderId="3" xfId="0" applyNumberFormat="1" applyFont="1" applyBorder="1" applyAlignment="1">
      <alignment horizontal="right" vertical="center" wrapText="1"/>
    </xf>
    <xf numFmtId="166" fontId="40" fillId="0" borderId="5" xfId="0" applyNumberFormat="1" applyFont="1" applyBorder="1" applyAlignment="1">
      <alignment horizontal="right" vertical="center" wrapText="1"/>
    </xf>
    <xf numFmtId="166" fontId="40" fillId="5" borderId="3" xfId="0" applyNumberFormat="1" applyFont="1" applyFill="1" applyBorder="1" applyAlignment="1">
      <alignment vertical="center"/>
    </xf>
    <xf numFmtId="166" fontId="40" fillId="5" borderId="5" xfId="0" applyNumberFormat="1" applyFont="1" applyFill="1" applyBorder="1" applyAlignment="1">
      <alignment vertical="center"/>
    </xf>
    <xf numFmtId="166" fontId="40" fillId="0" borderId="3" xfId="0" applyNumberFormat="1" applyFont="1" applyBorder="1" applyAlignment="1">
      <alignment vertical="center"/>
    </xf>
    <xf numFmtId="166" fontId="40" fillId="0" borderId="5" xfId="0" applyNumberFormat="1" applyFont="1" applyBorder="1" applyAlignment="1">
      <alignment vertical="center"/>
    </xf>
    <xf numFmtId="17" fontId="49" fillId="5" borderId="3" xfId="0" applyNumberFormat="1" applyFont="1" applyFill="1" applyBorder="1" applyAlignment="1">
      <alignment horizontal="left"/>
    </xf>
    <xf numFmtId="17" fontId="49" fillId="0" borderId="7" xfId="0" applyNumberFormat="1" applyFont="1" applyBorder="1" applyAlignment="1">
      <alignment horizontal="left"/>
    </xf>
    <xf numFmtId="166" fontId="40" fillId="0" borderId="7" xfId="0" applyNumberFormat="1" applyFont="1" applyBorder="1" applyAlignment="1">
      <alignment horizontal="right" vertical="center" wrapText="1"/>
    </xf>
    <xf numFmtId="166" fontId="40" fillId="0" borderId="7" xfId="0" applyNumberFormat="1" applyFont="1" applyBorder="1" applyAlignment="1">
      <alignment vertical="center"/>
    </xf>
    <xf numFmtId="166" fontId="40" fillId="0" borderId="2" xfId="0" applyNumberFormat="1" applyFont="1" applyBorder="1" applyAlignment="1">
      <alignment vertical="center"/>
    </xf>
    <xf numFmtId="17" fontId="49" fillId="38" borderId="34" xfId="0" applyNumberFormat="1" applyFont="1" applyFill="1" applyBorder="1" applyAlignment="1">
      <alignment horizontal="left"/>
    </xf>
    <xf numFmtId="0" fontId="49" fillId="38" borderId="34" xfId="0" applyFont="1" applyFill="1" applyBorder="1" applyAlignment="1">
      <alignment horizontal="right" vertical="center" wrapText="1"/>
    </xf>
    <xf numFmtId="3" fontId="49" fillId="38" borderId="34" xfId="0" applyNumberFormat="1" applyFont="1" applyFill="1" applyBorder="1" applyAlignment="1">
      <alignment horizontal="right" vertical="center" wrapText="1"/>
    </xf>
    <xf numFmtId="0" fontId="49" fillId="0" borderId="0" xfId="0" applyFont="1" applyAlignment="1">
      <alignment vertical="center"/>
    </xf>
    <xf numFmtId="17" fontId="49" fillId="0" borderId="33" xfId="0" applyNumberFormat="1" applyFont="1" applyBorder="1" applyAlignment="1">
      <alignment horizontal="left"/>
    </xf>
    <xf numFmtId="0" fontId="49" fillId="0" borderId="33" xfId="0" applyFont="1" applyBorder="1" applyAlignment="1">
      <alignment horizontal="right" vertical="center" wrapText="1"/>
    </xf>
    <xf numFmtId="3" fontId="49" fillId="0" borderId="33" xfId="0" applyNumberFormat="1" applyFont="1" applyBorder="1" applyAlignment="1">
      <alignment horizontal="right" vertical="center" wrapText="1"/>
    </xf>
    <xf numFmtId="17" fontId="49" fillId="0" borderId="0" xfId="0" applyNumberFormat="1" applyFont="1" applyAlignment="1">
      <alignment horizontal="left"/>
    </xf>
    <xf numFmtId="0" fontId="49" fillId="0" borderId="0" xfId="0" applyFont="1" applyAlignment="1">
      <alignment horizontal="right" vertical="center" wrapText="1"/>
    </xf>
    <xf numFmtId="3" fontId="49" fillId="0" borderId="0" xfId="0" applyNumberFormat="1" applyFont="1" applyAlignment="1">
      <alignment horizontal="right" vertical="center" wrapText="1"/>
    </xf>
    <xf numFmtId="0" fontId="47" fillId="41" borderId="5" xfId="0" applyFont="1" applyFill="1" applyBorder="1" applyAlignment="1">
      <alignment horizontal="center" vertical="center" wrapText="1"/>
    </xf>
    <xf numFmtId="3" fontId="40" fillId="0" borderId="0" xfId="0" applyNumberFormat="1" applyFont="1" applyAlignment="1">
      <alignment vertical="center"/>
    </xf>
    <xf numFmtId="0" fontId="48" fillId="0" borderId="0" xfId="0" applyFont="1" applyAlignment="1">
      <alignment horizontal="center" vertical="center"/>
    </xf>
    <xf numFmtId="0" fontId="40" fillId="0" borderId="0" xfId="0" applyFont="1" applyAlignment="1">
      <alignment horizontal="center" vertical="center" wrapText="1"/>
    </xf>
    <xf numFmtId="3" fontId="40" fillId="5" borderId="3" xfId="4" applyNumberFormat="1" applyFont="1" applyFill="1" applyBorder="1" applyAlignment="1">
      <alignment vertical="center" wrapText="1"/>
    </xf>
    <xf numFmtId="3" fontId="40" fillId="5" borderId="5" xfId="4" applyNumberFormat="1" applyFont="1" applyFill="1" applyBorder="1" applyAlignment="1">
      <alignment vertical="center" wrapText="1"/>
    </xf>
    <xf numFmtId="17" fontId="40" fillId="0" borderId="0" xfId="0" applyNumberFormat="1" applyFont="1" applyAlignment="1">
      <alignment vertical="center"/>
    </xf>
    <xf numFmtId="3" fontId="40" fillId="0" borderId="3" xfId="4" applyNumberFormat="1" applyFont="1" applyBorder="1" applyAlignment="1">
      <alignment vertical="center" wrapText="1"/>
    </xf>
    <xf numFmtId="3" fontId="40" fillId="0" borderId="5" xfId="4" applyNumberFormat="1" applyFont="1" applyBorder="1" applyAlignment="1">
      <alignment vertical="center" wrapText="1"/>
    </xf>
    <xf numFmtId="3" fontId="40" fillId="0" borderId="3" xfId="4" applyNumberFormat="1" applyFont="1" applyBorder="1" applyAlignment="1">
      <alignment vertical="center"/>
    </xf>
    <xf numFmtId="3" fontId="40" fillId="0" borderId="5" xfId="4" applyNumberFormat="1" applyFont="1" applyBorder="1" applyAlignment="1">
      <alignment vertical="center"/>
    </xf>
    <xf numFmtId="3" fontId="40" fillId="5" borderId="3" xfId="4" applyNumberFormat="1" applyFont="1" applyFill="1" applyBorder="1" applyAlignment="1">
      <alignment vertical="center"/>
    </xf>
    <xf numFmtId="3" fontId="40" fillId="5" borderId="5" xfId="4" applyNumberFormat="1" applyFont="1" applyFill="1" applyBorder="1" applyAlignment="1">
      <alignment vertical="center"/>
    </xf>
    <xf numFmtId="3" fontId="40" fillId="0" borderId="3" xfId="0" applyNumberFormat="1" applyFont="1" applyBorder="1" applyAlignment="1">
      <alignment vertical="center"/>
    </xf>
    <xf numFmtId="3" fontId="40" fillId="0" borderId="5" xfId="0" applyNumberFormat="1" applyFont="1" applyBorder="1" applyAlignment="1">
      <alignment vertical="center"/>
    </xf>
    <xf numFmtId="10" fontId="40" fillId="0" borderId="0" xfId="0" applyNumberFormat="1" applyFont="1" applyAlignment="1">
      <alignment vertical="center"/>
    </xf>
    <xf numFmtId="0" fontId="40" fillId="0" borderId="0" xfId="0" applyFont="1" applyAlignment="1">
      <alignment horizontal="left" vertical="center" indent="2"/>
    </xf>
    <xf numFmtId="17" fontId="51" fillId="5" borderId="3" xfId="0" applyNumberFormat="1" applyFont="1" applyFill="1" applyBorder="1" applyAlignment="1">
      <alignment horizontal="left" vertical="center" wrapText="1"/>
    </xf>
    <xf numFmtId="3" fontId="51" fillId="5" borderId="3" xfId="4" applyNumberFormat="1" applyFont="1" applyFill="1" applyBorder="1" applyAlignment="1">
      <alignment vertical="center"/>
    </xf>
    <xf numFmtId="0" fontId="48" fillId="0" borderId="0" xfId="0" applyFont="1" applyAlignment="1">
      <alignment horizontal="center" vertical="center" wrapText="1"/>
    </xf>
    <xf numFmtId="165" fontId="40" fillId="5" borderId="3" xfId="4" applyNumberFormat="1" applyFont="1" applyFill="1" applyBorder="1" applyAlignment="1">
      <alignment vertical="center" wrapText="1"/>
    </xf>
    <xf numFmtId="165" fontId="40" fillId="0" borderId="3" xfId="4" applyNumberFormat="1" applyFont="1" applyBorder="1" applyAlignment="1">
      <alignment vertical="center"/>
    </xf>
    <xf numFmtId="165" fontId="40" fillId="5" borderId="3" xfId="4" applyNumberFormat="1" applyFont="1" applyFill="1" applyBorder="1" applyAlignment="1">
      <alignment vertical="center"/>
    </xf>
    <xf numFmtId="165" fontId="40" fillId="0" borderId="0" xfId="0" applyNumberFormat="1" applyFont="1" applyAlignment="1">
      <alignment vertical="center"/>
    </xf>
    <xf numFmtId="17" fontId="40" fillId="5" borderId="7" xfId="0" applyNumberFormat="1" applyFont="1" applyFill="1" applyBorder="1" applyAlignment="1">
      <alignment horizontal="left" vertical="center" wrapText="1"/>
    </xf>
    <xf numFmtId="165" fontId="51" fillId="5" borderId="3" xfId="4" applyNumberFormat="1" applyFont="1" applyFill="1" applyBorder="1" applyAlignment="1">
      <alignment vertical="center"/>
    </xf>
    <xf numFmtId="165" fontId="51" fillId="0" borderId="0" xfId="0" applyNumberFormat="1" applyFont="1" applyAlignment="1">
      <alignment vertical="center"/>
    </xf>
    <xf numFmtId="0" fontId="51" fillId="0" borderId="0" xfId="0" applyFont="1" applyAlignment="1">
      <alignment vertical="center"/>
    </xf>
    <xf numFmtId="164" fontId="40" fillId="0" borderId="0" xfId="0" applyNumberFormat="1" applyFont="1" applyAlignment="1">
      <alignment vertical="center"/>
    </xf>
    <xf numFmtId="164" fontId="40" fillId="0" borderId="3" xfId="4" applyNumberFormat="1" applyFont="1" applyBorder="1" applyAlignment="1">
      <alignment vertical="center"/>
    </xf>
    <xf numFmtId="164" fontId="40" fillId="5" borderId="3" xfId="4" applyNumberFormat="1" applyFont="1" applyFill="1" applyBorder="1" applyAlignment="1">
      <alignment vertical="center"/>
    </xf>
    <xf numFmtId="9" fontId="40" fillId="0" borderId="0" xfId="63" applyFont="1" applyAlignment="1">
      <alignment vertical="center"/>
    </xf>
    <xf numFmtId="164" fontId="51" fillId="5" borderId="3" xfId="4" applyNumberFormat="1" applyFont="1" applyFill="1" applyBorder="1" applyAlignment="1">
      <alignment vertical="center"/>
    </xf>
    <xf numFmtId="164" fontId="51" fillId="0" borderId="0" xfId="0" applyNumberFormat="1" applyFont="1" applyAlignment="1">
      <alignment vertical="center"/>
    </xf>
    <xf numFmtId="3" fontId="40" fillId="5" borderId="3" xfId="0" applyNumberFormat="1" applyFont="1" applyFill="1" applyBorder="1" applyAlignment="1">
      <alignment horizontal="right" vertical="center" wrapText="1"/>
    </xf>
    <xf numFmtId="3" fontId="40" fillId="5" borderId="5" xfId="0" applyNumberFormat="1" applyFont="1" applyFill="1" applyBorder="1" applyAlignment="1">
      <alignment horizontal="right" vertical="center" wrapText="1"/>
    </xf>
    <xf numFmtId="3" fontId="40" fillId="0" borderId="3" xfId="0" applyNumberFormat="1" applyFont="1" applyBorder="1" applyAlignment="1">
      <alignment horizontal="right" vertical="center" wrapText="1"/>
    </xf>
    <xf numFmtId="3" fontId="40" fillId="0" borderId="5" xfId="0" applyNumberFormat="1" applyFont="1" applyBorder="1" applyAlignment="1">
      <alignment horizontal="right" vertical="center" wrapText="1"/>
    </xf>
    <xf numFmtId="3" fontId="51" fillId="5" borderId="3" xfId="0" applyNumberFormat="1" applyFont="1" applyFill="1" applyBorder="1" applyAlignment="1">
      <alignment horizontal="right" vertical="center" wrapText="1"/>
    </xf>
    <xf numFmtId="0" fontId="55" fillId="0" borderId="0" xfId="0" applyFont="1" applyAlignment="1">
      <alignment horizontal="left" vertical="center"/>
    </xf>
    <xf numFmtId="0" fontId="50" fillId="0" borderId="0" xfId="0" applyFont="1" applyAlignment="1">
      <alignment horizontal="left" vertical="center"/>
    </xf>
    <xf numFmtId="17" fontId="40" fillId="0" borderId="0" xfId="0" applyNumberFormat="1" applyFont="1" applyAlignment="1">
      <alignment horizontal="left" vertical="center"/>
    </xf>
    <xf numFmtId="3" fontId="40" fillId="0" borderId="0" xfId="0" applyNumberFormat="1" applyFont="1" applyAlignment="1">
      <alignment horizontal="right" vertical="center" wrapText="1"/>
    </xf>
    <xf numFmtId="1" fontId="40" fillId="5" borderId="3" xfId="0" applyNumberFormat="1" applyFont="1" applyFill="1" applyBorder="1" applyAlignment="1">
      <alignment horizontal="right" vertical="center" wrapText="1"/>
    </xf>
    <xf numFmtId="0" fontId="40" fillId="5" borderId="3" xfId="0" applyFont="1" applyFill="1" applyBorder="1" applyAlignment="1">
      <alignment horizontal="right" vertical="center" wrapText="1"/>
    </xf>
    <xf numFmtId="0" fontId="40" fillId="5" borderId="5" xfId="0" applyFont="1" applyFill="1" applyBorder="1" applyAlignment="1">
      <alignment horizontal="right" vertical="center" wrapText="1"/>
    </xf>
    <xf numFmtId="0" fontId="40" fillId="0" borderId="3" xfId="0" applyFont="1" applyBorder="1" applyAlignment="1">
      <alignment horizontal="right" vertical="center" wrapText="1"/>
    </xf>
    <xf numFmtId="0" fontId="40" fillId="0" borderId="5" xfId="0" applyFont="1" applyBorder="1" applyAlignment="1">
      <alignment horizontal="right" vertical="center" wrapText="1"/>
    </xf>
    <xf numFmtId="1" fontId="51" fillId="5" borderId="3" xfId="0" applyNumberFormat="1" applyFont="1" applyFill="1" applyBorder="1" applyAlignment="1">
      <alignment horizontal="right" vertical="center" wrapText="1"/>
    </xf>
    <xf numFmtId="0" fontId="48" fillId="0" borderId="0" xfId="0" applyFont="1" applyAlignment="1">
      <alignment horizontal="center" wrapText="1"/>
    </xf>
    <xf numFmtId="0" fontId="40" fillId="0" borderId="0" xfId="0" applyFont="1" applyAlignment="1">
      <alignment horizontal="center" wrapText="1"/>
    </xf>
    <xf numFmtId="3" fontId="40" fillId="5" borderId="7" xfId="0" applyNumberFormat="1" applyFont="1" applyFill="1" applyBorder="1"/>
    <xf numFmtId="17" fontId="40" fillId="0" borderId="0" xfId="0" applyNumberFormat="1" applyFont="1" applyAlignment="1">
      <alignment horizontal="left"/>
    </xf>
    <xf numFmtId="3" fontId="51" fillId="5" borderId="3" xfId="0" applyNumberFormat="1" applyFont="1" applyFill="1" applyBorder="1" applyAlignment="1">
      <alignment horizontal="right" vertical="center"/>
    </xf>
    <xf numFmtId="0" fontId="51" fillId="0" borderId="0" xfId="0" applyFont="1"/>
    <xf numFmtId="166" fontId="40" fillId="0" borderId="0" xfId="0" applyNumberFormat="1" applyFont="1" applyAlignment="1">
      <alignment horizontal="right" vertical="center" wrapText="1"/>
    </xf>
    <xf numFmtId="166" fontId="47" fillId="41" borderId="3" xfId="0" applyNumberFormat="1" applyFont="1" applyFill="1" applyBorder="1" applyAlignment="1">
      <alignment horizontal="center" vertical="center" wrapText="1"/>
    </xf>
    <xf numFmtId="166" fontId="47" fillId="41" borderId="5" xfId="0" applyNumberFormat="1" applyFont="1" applyFill="1" applyBorder="1" applyAlignment="1">
      <alignment horizontal="center" vertical="center" wrapText="1"/>
    </xf>
    <xf numFmtId="166" fontId="51" fillId="5" borderId="3" xfId="0" applyNumberFormat="1" applyFont="1" applyFill="1" applyBorder="1" applyAlignment="1">
      <alignment horizontal="right" vertical="center" wrapText="1"/>
    </xf>
    <xf numFmtId="0" fontId="54" fillId="0" borderId="0" xfId="0" applyFont="1" applyAlignment="1">
      <alignment horizontal="left" vertical="center"/>
    </xf>
    <xf numFmtId="17" fontId="40" fillId="0" borderId="0" xfId="0" applyNumberFormat="1" applyFont="1" applyAlignment="1">
      <alignment horizontal="center" vertical="center" wrapText="1"/>
    </xf>
    <xf numFmtId="0" fontId="44" fillId="0" borderId="0" xfId="0" applyFont="1" applyAlignment="1">
      <alignment horizontal="left" vertical="center"/>
    </xf>
    <xf numFmtId="3" fontId="40" fillId="0" borderId="0" xfId="0" applyNumberFormat="1" applyFont="1"/>
    <xf numFmtId="17" fontId="51" fillId="5" borderId="7" xfId="0" applyNumberFormat="1" applyFont="1" applyFill="1" applyBorder="1" applyAlignment="1">
      <alignment horizontal="left" vertical="center" wrapText="1"/>
    </xf>
    <xf numFmtId="49" fontId="54" fillId="0" borderId="0" xfId="0" applyNumberFormat="1" applyFont="1" applyAlignment="1">
      <alignment horizontal="left" vertical="center"/>
    </xf>
    <xf numFmtId="0" fontId="40" fillId="0" borderId="0" xfId="0" applyFont="1" applyAlignment="1">
      <alignment horizontal="right" vertical="center" wrapText="1"/>
    </xf>
    <xf numFmtId="0" fontId="55" fillId="0" borderId="0" xfId="3" applyFont="1" applyAlignment="1">
      <alignment horizontal="left" vertical="center"/>
    </xf>
    <xf numFmtId="49" fontId="40" fillId="5" borderId="3" xfId="0" applyNumberFormat="1" applyFont="1" applyFill="1" applyBorder="1" applyAlignment="1">
      <alignment horizontal="left" vertical="center"/>
    </xf>
    <xf numFmtId="0" fontId="40" fillId="5" borderId="3" xfId="0" applyFont="1" applyFill="1" applyBorder="1" applyAlignment="1">
      <alignment horizontal="right" vertical="center"/>
    </xf>
    <xf numFmtId="0" fontId="40" fillId="5" borderId="5" xfId="0" applyFont="1" applyFill="1" applyBorder="1" applyAlignment="1">
      <alignment horizontal="right" vertical="center"/>
    </xf>
    <xf numFmtId="49" fontId="40" fillId="0" borderId="3" xfId="0" applyNumberFormat="1" applyFont="1" applyBorder="1" applyAlignment="1">
      <alignment horizontal="left" vertical="center"/>
    </xf>
    <xf numFmtId="0" fontId="40" fillId="0" borderId="3" xfId="0" applyFont="1" applyBorder="1" applyAlignment="1">
      <alignment horizontal="right" vertical="center"/>
    </xf>
    <xf numFmtId="0" fontId="40" fillId="0" borderId="5" xfId="0" applyFont="1" applyBorder="1" applyAlignment="1">
      <alignment horizontal="right" vertical="center"/>
    </xf>
    <xf numFmtId="0" fontId="40" fillId="5" borderId="3" xfId="0" applyFont="1" applyFill="1" applyBorder="1" applyAlignment="1">
      <alignment vertical="center"/>
    </xf>
    <xf numFmtId="0" fontId="40" fillId="0" borderId="3" xfId="0" applyFont="1" applyBorder="1" applyAlignment="1">
      <alignment vertical="center"/>
    </xf>
    <xf numFmtId="49" fontId="40" fillId="0" borderId="7" xfId="0" applyNumberFormat="1" applyFont="1" applyBorder="1" applyAlignment="1">
      <alignment horizontal="left" vertical="center"/>
    </xf>
    <xf numFmtId="0" fontId="40" fillId="0" borderId="7" xfId="0" applyFont="1" applyBorder="1" applyAlignment="1">
      <alignment horizontal="right" vertical="center"/>
    </xf>
    <xf numFmtId="0" fontId="40" fillId="0" borderId="7" xfId="0" applyFont="1" applyBorder="1" applyAlignment="1">
      <alignment vertical="center"/>
    </xf>
    <xf numFmtId="0" fontId="40" fillId="0" borderId="2" xfId="0" applyFont="1" applyBorder="1" applyAlignment="1">
      <alignment horizontal="right" vertical="center"/>
    </xf>
    <xf numFmtId="49" fontId="40" fillId="0" borderId="0" xfId="0" applyNumberFormat="1" applyFont="1" applyAlignment="1">
      <alignment horizontal="left" vertical="center"/>
    </xf>
    <xf numFmtId="0" fontId="40" fillId="0" borderId="0" xfId="0" applyFont="1" applyAlignment="1">
      <alignment horizontal="right" vertical="center"/>
    </xf>
    <xf numFmtId="0" fontId="40" fillId="5" borderId="5" xfId="0" applyFont="1" applyFill="1" applyBorder="1" applyAlignment="1">
      <alignment vertical="center"/>
    </xf>
    <xf numFmtId="0" fontId="40" fillId="0" borderId="5" xfId="0" applyFont="1" applyBorder="1" applyAlignment="1">
      <alignment vertical="center"/>
    </xf>
    <xf numFmtId="0" fontId="40" fillId="0" borderId="2" xfId="0" applyFont="1" applyBorder="1" applyAlignment="1">
      <alignment vertical="center"/>
    </xf>
    <xf numFmtId="0" fontId="47" fillId="40" borderId="5" xfId="0" applyFont="1" applyFill="1" applyBorder="1" applyAlignment="1">
      <alignment horizontal="centerContinuous" vertical="center"/>
    </xf>
    <xf numFmtId="0" fontId="47" fillId="40" borderId="4" xfId="0" applyFont="1" applyFill="1" applyBorder="1" applyAlignment="1">
      <alignment horizontal="centerContinuous" vertical="center"/>
    </xf>
    <xf numFmtId="0" fontId="47" fillId="40" borderId="0" xfId="0" applyFont="1" applyFill="1" applyAlignment="1">
      <alignment horizontal="centerContinuous" vertical="center"/>
    </xf>
    <xf numFmtId="0" fontId="47" fillId="40" borderId="1" xfId="0" applyFont="1" applyFill="1" applyBorder="1" applyAlignment="1">
      <alignment horizontal="centerContinuous" vertical="center"/>
    </xf>
    <xf numFmtId="49" fontId="40" fillId="5" borderId="3" xfId="0" applyNumberFormat="1" applyFont="1" applyFill="1" applyBorder="1" applyAlignment="1">
      <alignment horizontal="left" vertical="center" wrapText="1"/>
    </xf>
    <xf numFmtId="49" fontId="40" fillId="0" borderId="3" xfId="0" applyNumberFormat="1" applyFont="1" applyBorder="1" applyAlignment="1">
      <alignment horizontal="left" vertical="center" wrapText="1"/>
    </xf>
    <xf numFmtId="0" fontId="55" fillId="5" borderId="3" xfId="3" applyFont="1" applyFill="1" applyBorder="1" applyAlignment="1">
      <alignment horizontal="left" vertical="center"/>
    </xf>
    <xf numFmtId="3" fontId="55" fillId="5" borderId="3" xfId="0" applyNumberFormat="1" applyFont="1" applyFill="1" applyBorder="1" applyAlignment="1">
      <alignment vertical="center"/>
    </xf>
    <xf numFmtId="0" fontId="55" fillId="0" borderId="0" xfId="0" applyFont="1" applyAlignment="1">
      <alignment vertical="center"/>
    </xf>
    <xf numFmtId="49" fontId="51" fillId="0" borderId="7" xfId="0" applyNumberFormat="1" applyFont="1" applyBorder="1" applyAlignment="1">
      <alignment horizontal="left" vertical="center"/>
    </xf>
    <xf numFmtId="3" fontId="51" fillId="0" borderId="3" xfId="0" applyNumberFormat="1" applyFont="1" applyBorder="1" applyAlignment="1">
      <alignment vertical="center"/>
    </xf>
    <xf numFmtId="3" fontId="51" fillId="0" borderId="5" xfId="0" applyNumberFormat="1" applyFont="1" applyBorder="1" applyAlignment="1">
      <alignment vertical="center"/>
    </xf>
    <xf numFmtId="164" fontId="40" fillId="5" borderId="3" xfId="0" applyNumberFormat="1" applyFont="1" applyFill="1" applyBorder="1" applyAlignment="1">
      <alignment horizontal="right" vertical="center" wrapText="1"/>
    </xf>
    <xf numFmtId="164" fontId="40" fillId="5" borderId="5" xfId="0" applyNumberFormat="1" applyFont="1" applyFill="1" applyBorder="1" applyAlignment="1">
      <alignment horizontal="right" vertical="center" wrapText="1"/>
    </xf>
    <xf numFmtId="164" fontId="40" fillId="0" borderId="3" xfId="0" applyNumberFormat="1" applyFont="1" applyBorder="1" applyAlignment="1">
      <alignment horizontal="right" vertical="center" wrapText="1"/>
    </xf>
    <xf numFmtId="164" fontId="40" fillId="0" borderId="5" xfId="0" applyNumberFormat="1" applyFont="1" applyBorder="1" applyAlignment="1">
      <alignment horizontal="right" vertical="center" wrapText="1"/>
    </xf>
    <xf numFmtId="164" fontId="49" fillId="38" borderId="34" xfId="0" applyNumberFormat="1" applyFont="1" applyFill="1" applyBorder="1" applyAlignment="1">
      <alignment horizontal="right" vertical="center" wrapText="1"/>
    </xf>
    <xf numFmtId="164" fontId="49" fillId="38" borderId="35" xfId="0" applyNumberFormat="1" applyFont="1" applyFill="1" applyBorder="1" applyAlignment="1">
      <alignment horizontal="right" vertical="center" wrapText="1"/>
    </xf>
    <xf numFmtId="164" fontId="49" fillId="0" borderId="34" xfId="0" applyNumberFormat="1" applyFont="1" applyBorder="1" applyAlignment="1">
      <alignment horizontal="right" vertical="center" wrapText="1"/>
    </xf>
    <xf numFmtId="164" fontId="49" fillId="0" borderId="35" xfId="0" applyNumberFormat="1" applyFont="1" applyBorder="1" applyAlignment="1">
      <alignment horizontal="right" vertical="center" wrapText="1"/>
    </xf>
    <xf numFmtId="164" fontId="56" fillId="38" borderId="34" xfId="0" applyNumberFormat="1" applyFont="1" applyFill="1" applyBorder="1" applyAlignment="1">
      <alignment horizontal="right" vertical="center" wrapText="1"/>
    </xf>
    <xf numFmtId="164" fontId="51" fillId="5" borderId="3" xfId="0" applyNumberFormat="1" applyFont="1" applyFill="1" applyBorder="1" applyAlignment="1">
      <alignment horizontal="right" vertical="center" wrapText="1"/>
    </xf>
    <xf numFmtId="3" fontId="40" fillId="0" borderId="0" xfId="0" applyNumberFormat="1" applyFont="1" applyAlignment="1">
      <alignment horizontal="right" vertical="center"/>
    </xf>
    <xf numFmtId="0" fontId="55" fillId="0" borderId="3" xfId="3" applyFont="1" applyBorder="1" applyAlignment="1">
      <alignment horizontal="left"/>
    </xf>
    <xf numFmtId="0" fontId="40" fillId="5" borderId="7" xfId="0" applyFont="1" applyFill="1" applyBorder="1" applyAlignment="1">
      <alignment horizontal="left"/>
    </xf>
    <xf numFmtId="49" fontId="55" fillId="0" borderId="0" xfId="49" applyNumberFormat="1" applyFont="1" applyAlignment="1">
      <alignment horizontal="left" vertical="center"/>
    </xf>
    <xf numFmtId="0" fontId="49" fillId="39" borderId="34" xfId="0" applyFont="1" applyFill="1" applyBorder="1" applyAlignment="1">
      <alignment wrapText="1"/>
    </xf>
    <xf numFmtId="164" fontId="49" fillId="39" borderId="34" xfId="0" applyNumberFormat="1" applyFont="1" applyFill="1" applyBorder="1" applyAlignment="1">
      <alignment wrapText="1"/>
    </xf>
    <xf numFmtId="164" fontId="49" fillId="39" borderId="35" xfId="0" applyNumberFormat="1" applyFont="1" applyFill="1" applyBorder="1" applyAlignment="1">
      <alignment wrapText="1"/>
    </xf>
    <xf numFmtId="164" fontId="49" fillId="39" borderId="36" xfId="0" applyNumberFormat="1" applyFont="1" applyFill="1" applyBorder="1" applyAlignment="1">
      <alignment wrapText="1"/>
    </xf>
    <xf numFmtId="164" fontId="40" fillId="0" borderId="0" xfId="4" applyNumberFormat="1" applyFont="1" applyAlignment="1">
      <alignment horizontal="center" vertical="center" wrapText="1"/>
    </xf>
    <xf numFmtId="0" fontId="49" fillId="0" borderId="34" xfId="0" applyFont="1" applyBorder="1" applyAlignment="1">
      <alignment wrapText="1"/>
    </xf>
    <xf numFmtId="164" fontId="49" fillId="0" borderId="34" xfId="0" applyNumberFormat="1" applyFont="1" applyBorder="1" applyAlignment="1">
      <alignment wrapText="1"/>
    </xf>
    <xf numFmtId="164" fontId="49" fillId="0" borderId="35" xfId="0" applyNumberFormat="1" applyFont="1" applyBorder="1" applyAlignment="1">
      <alignment wrapText="1"/>
    </xf>
    <xf numFmtId="164" fontId="49" fillId="0" borderId="36" xfId="0" applyNumberFormat="1" applyFont="1" applyBorder="1" applyAlignment="1">
      <alignment wrapText="1"/>
    </xf>
    <xf numFmtId="164" fontId="49" fillId="0" borderId="36" xfId="0" applyNumberFormat="1" applyFont="1" applyBorder="1"/>
    <xf numFmtId="164" fontId="49" fillId="39" borderId="36" xfId="0" applyNumberFormat="1" applyFont="1" applyFill="1" applyBorder="1"/>
    <xf numFmtId="0" fontId="55" fillId="0" borderId="34" xfId="0" applyFont="1" applyBorder="1" applyAlignment="1">
      <alignment wrapText="1"/>
    </xf>
    <xf numFmtId="164" fontId="49" fillId="0" borderId="37" xfId="0" applyNumberFormat="1" applyFont="1" applyBorder="1"/>
    <xf numFmtId="0" fontId="49" fillId="39" borderId="33" xfId="0" applyFont="1" applyFill="1" applyBorder="1"/>
    <xf numFmtId="164" fontId="49" fillId="39" borderId="33" xfId="0" applyNumberFormat="1" applyFont="1" applyFill="1" applyBorder="1" applyAlignment="1">
      <alignment wrapText="1"/>
    </xf>
    <xf numFmtId="164" fontId="49" fillId="39" borderId="38" xfId="0" applyNumberFormat="1" applyFont="1" applyFill="1" applyBorder="1" applyAlignment="1">
      <alignment wrapText="1"/>
    </xf>
    <xf numFmtId="164" fontId="49" fillId="39" borderId="39" xfId="0" applyNumberFormat="1" applyFont="1" applyFill="1" applyBorder="1"/>
    <xf numFmtId="0" fontId="55" fillId="0" borderId="40" xfId="0" applyFont="1" applyBorder="1" applyAlignment="1">
      <alignment wrapText="1"/>
    </xf>
    <xf numFmtId="164" fontId="49" fillId="0" borderId="40" xfId="0" applyNumberFormat="1" applyFont="1" applyBorder="1" applyAlignment="1">
      <alignment wrapText="1"/>
    </xf>
    <xf numFmtId="164" fontId="49" fillId="0" borderId="41" xfId="0" applyNumberFormat="1" applyFont="1" applyBorder="1" applyAlignment="1">
      <alignment wrapText="1"/>
    </xf>
    <xf numFmtId="164" fontId="49" fillId="0" borderId="0" xfId="0" applyNumberFormat="1" applyFont="1"/>
    <xf numFmtId="49" fontId="40" fillId="5" borderId="3" xfId="49" applyNumberFormat="1" applyFont="1" applyFill="1" applyBorder="1" applyAlignment="1">
      <alignment horizontal="left" vertical="center" wrapText="1"/>
    </xf>
    <xf numFmtId="49" fontId="40" fillId="0" borderId="3" xfId="49" applyNumberFormat="1" applyFont="1" applyBorder="1" applyAlignment="1">
      <alignment horizontal="left" vertical="center" wrapText="1"/>
    </xf>
    <xf numFmtId="49" fontId="55" fillId="0" borderId="3" xfId="49" applyNumberFormat="1" applyFont="1" applyBorder="1" applyAlignment="1">
      <alignment horizontal="left" vertical="center" wrapText="1"/>
    </xf>
    <xf numFmtId="49" fontId="40" fillId="5" borderId="7" xfId="0" applyNumberFormat="1" applyFont="1" applyFill="1" applyBorder="1" applyAlignment="1">
      <alignment horizontal="left" vertical="center"/>
    </xf>
    <xf numFmtId="164" fontId="40" fillId="5" borderId="3" xfId="49" applyNumberFormat="1" applyFont="1" applyFill="1" applyBorder="1" applyAlignment="1">
      <alignment horizontal="right" vertical="center" wrapText="1"/>
    </xf>
    <xf numFmtId="0" fontId="47" fillId="40" borderId="4" xfId="49" applyFont="1" applyFill="1" applyBorder="1" applyAlignment="1">
      <alignment horizontal="centerContinuous" vertical="center" wrapText="1"/>
    </xf>
    <xf numFmtId="0" fontId="47" fillId="40" borderId="0" xfId="49" applyFont="1" applyFill="1" applyAlignment="1">
      <alignment horizontal="centerContinuous" vertical="center" wrapText="1"/>
    </xf>
    <xf numFmtId="0" fontId="47" fillId="40" borderId="3" xfId="49" applyFont="1" applyFill="1" applyBorder="1" applyAlignment="1">
      <alignment horizontal="center" vertical="center" wrapText="1"/>
    </xf>
    <xf numFmtId="0" fontId="47" fillId="41" borderId="3" xfId="49" applyFont="1" applyFill="1" applyBorder="1" applyAlignment="1">
      <alignment horizontal="center" vertical="center" wrapText="1"/>
    </xf>
    <xf numFmtId="0" fontId="47" fillId="41" borderId="5" xfId="49" applyFont="1" applyFill="1" applyBorder="1" applyAlignment="1">
      <alignment horizontal="center" vertical="center" wrapText="1"/>
    </xf>
    <xf numFmtId="0" fontId="47" fillId="41" borderId="3" xfId="49" applyFont="1" applyFill="1" applyBorder="1" applyAlignment="1">
      <alignment horizontal="center" vertical="center"/>
    </xf>
    <xf numFmtId="17" fontId="40" fillId="5" borderId="3" xfId="0" applyNumberFormat="1" applyFont="1" applyFill="1" applyBorder="1" applyAlignment="1">
      <alignment horizontal="left" vertical="center"/>
    </xf>
    <xf numFmtId="17" fontId="40" fillId="0" borderId="3" xfId="0" applyNumberFormat="1" applyFont="1" applyBorder="1" applyAlignment="1">
      <alignment horizontal="left" vertical="center"/>
    </xf>
    <xf numFmtId="0" fontId="57" fillId="0" borderId="28" xfId="57" applyFont="1" applyBorder="1"/>
    <xf numFmtId="0" fontId="51" fillId="5" borderId="3" xfId="0" applyFont="1" applyFill="1" applyBorder="1" applyAlignment="1">
      <alignment vertical="center"/>
    </xf>
    <xf numFmtId="0" fontId="49" fillId="38" borderId="34" xfId="0" applyFont="1" applyFill="1" applyBorder="1"/>
    <xf numFmtId="0" fontId="49" fillId="38" borderId="35" xfId="0" applyFont="1" applyFill="1" applyBorder="1"/>
    <xf numFmtId="0" fontId="49" fillId="0" borderId="34" xfId="0" applyFont="1" applyBorder="1"/>
    <xf numFmtId="0" fontId="49" fillId="0" borderId="35" xfId="0" applyFont="1" applyBorder="1"/>
    <xf numFmtId="0" fontId="40" fillId="5" borderId="3" xfId="0" applyFont="1" applyFill="1" applyBorder="1"/>
    <xf numFmtId="0" fontId="40" fillId="5" borderId="5" xfId="0" applyFont="1" applyFill="1" applyBorder="1"/>
    <xf numFmtId="0" fontId="40" fillId="0" borderId="3" xfId="0" applyFont="1" applyBorder="1"/>
    <xf numFmtId="0" fontId="40" fillId="0" borderId="5" xfId="0" applyFont="1" applyBorder="1"/>
    <xf numFmtId="0" fontId="56" fillId="38" borderId="34" xfId="0" applyFont="1" applyFill="1" applyBorder="1"/>
    <xf numFmtId="166" fontId="40" fillId="5" borderId="3" xfId="0" applyNumberFormat="1" applyFont="1" applyFill="1" applyBorder="1" applyAlignment="1">
      <alignment horizontal="right" vertical="center"/>
    </xf>
    <xf numFmtId="166" fontId="40" fillId="0" borderId="3" xfId="0" applyNumberFormat="1" applyFont="1" applyBorder="1" applyAlignment="1">
      <alignment horizontal="right" vertical="center"/>
    </xf>
    <xf numFmtId="166" fontId="40" fillId="0" borderId="0" xfId="0" applyNumberFormat="1" applyFont="1" applyAlignment="1">
      <alignment vertical="center"/>
    </xf>
    <xf numFmtId="166" fontId="51" fillId="5" borderId="3" xfId="0" applyNumberFormat="1" applyFont="1" applyFill="1" applyBorder="1" applyAlignment="1">
      <alignment horizontal="right" vertical="center"/>
    </xf>
    <xf numFmtId="166" fontId="51" fillId="5" borderId="5" xfId="0" applyNumberFormat="1" applyFont="1" applyFill="1" applyBorder="1" applyAlignment="1">
      <alignment horizontal="right" vertical="center" wrapText="1"/>
    </xf>
    <xf numFmtId="164" fontId="40" fillId="5" borderId="3" xfId="0" applyNumberFormat="1" applyFont="1" applyFill="1" applyBorder="1" applyAlignment="1">
      <alignment horizontal="right" vertical="center"/>
    </xf>
    <xf numFmtId="164" fontId="40" fillId="0" borderId="3" xfId="0" applyNumberFormat="1" applyFont="1" applyBorder="1" applyAlignment="1">
      <alignment horizontal="right" vertical="center"/>
    </xf>
    <xf numFmtId="164" fontId="40" fillId="0" borderId="0" xfId="0" applyNumberFormat="1" applyFont="1" applyAlignment="1">
      <alignment horizontal="right" vertical="center"/>
    </xf>
    <xf numFmtId="164" fontId="40" fillId="0" borderId="0" xfId="0" applyNumberFormat="1" applyFont="1" applyAlignment="1">
      <alignment horizontal="right" vertical="center" wrapText="1"/>
    </xf>
    <xf numFmtId="164" fontId="51" fillId="5" borderId="3" xfId="0" applyNumberFormat="1" applyFont="1" applyFill="1" applyBorder="1" applyAlignment="1">
      <alignment horizontal="right" vertical="center"/>
    </xf>
    <xf numFmtId="17" fontId="51" fillId="0" borderId="0" xfId="0" applyNumberFormat="1" applyFont="1" applyAlignment="1">
      <alignment horizontal="left" vertical="center" wrapText="1"/>
    </xf>
    <xf numFmtId="164" fontId="51" fillId="0" borderId="0" xfId="0" applyNumberFormat="1" applyFont="1" applyAlignment="1">
      <alignment horizontal="right" vertical="center"/>
    </xf>
    <xf numFmtId="164" fontId="51" fillId="0" borderId="0" xfId="0" applyNumberFormat="1" applyFont="1" applyAlignment="1">
      <alignment horizontal="right" vertical="center" wrapText="1"/>
    </xf>
    <xf numFmtId="0" fontId="40" fillId="2" borderId="0" xfId="0" applyFont="1" applyFill="1" applyAlignment="1">
      <alignment vertical="center"/>
    </xf>
    <xf numFmtId="0" fontId="55" fillId="3" borderId="2" xfId="0" applyFont="1" applyFill="1" applyBorder="1" applyAlignment="1">
      <alignment horizontal="left" vertical="center" wrapText="1"/>
    </xf>
    <xf numFmtId="0" fontId="55" fillId="2" borderId="2" xfId="1" applyFont="1" applyFill="1" applyBorder="1" applyAlignment="1">
      <alignment horizontal="left" vertical="center" wrapText="1"/>
    </xf>
    <xf numFmtId="0" fontId="50" fillId="2" borderId="0" xfId="0" applyFont="1" applyFill="1" applyAlignment="1">
      <alignment vertical="center" wrapText="1" shrinkToFit="1"/>
    </xf>
    <xf numFmtId="0" fontId="55" fillId="3" borderId="2" xfId="0" applyFont="1" applyFill="1" applyBorder="1" applyAlignment="1">
      <alignment horizontal="left" vertical="center"/>
    </xf>
    <xf numFmtId="14" fontId="55" fillId="2" borderId="2" xfId="1" applyNumberFormat="1" applyFont="1" applyFill="1" applyBorder="1" applyAlignment="1">
      <alignment horizontal="left" vertical="center" wrapText="1"/>
    </xf>
    <xf numFmtId="0" fontId="40" fillId="2" borderId="2" xfId="0" applyFont="1" applyFill="1" applyBorder="1" applyAlignment="1">
      <alignment vertical="center"/>
    </xf>
    <xf numFmtId="0" fontId="55" fillId="3" borderId="2" xfId="1" applyFont="1" applyFill="1" applyBorder="1" applyAlignment="1">
      <alignment horizontal="left" vertical="center" wrapText="1"/>
    </xf>
    <xf numFmtId="0" fontId="55" fillId="2" borderId="2" xfId="1" applyFont="1" applyFill="1" applyBorder="1" applyAlignment="1">
      <alignment horizontal="left" vertical="center"/>
    </xf>
    <xf numFmtId="0" fontId="57" fillId="2" borderId="2" xfId="1" applyFont="1" applyFill="1" applyBorder="1" applyAlignment="1">
      <alignment vertical="center"/>
    </xf>
    <xf numFmtId="0" fontId="55" fillId="2" borderId="2" xfId="1" quotePrefix="1" applyFont="1" applyFill="1" applyBorder="1" applyAlignment="1">
      <alignment horizontal="left" vertical="center" wrapText="1"/>
    </xf>
    <xf numFmtId="0" fontId="50" fillId="2" borderId="2" xfId="1" applyFont="1" applyFill="1" applyBorder="1" applyAlignment="1">
      <alignment horizontal="left" vertical="center" wrapText="1"/>
    </xf>
    <xf numFmtId="0" fontId="58" fillId="0" borderId="0" xfId="0" applyFont="1" applyAlignment="1">
      <alignment vertical="center" wrapText="1" shrinkToFit="1"/>
    </xf>
    <xf numFmtId="0" fontId="39" fillId="2" borderId="0" xfId="0" applyFont="1" applyFill="1" applyAlignment="1">
      <alignment vertical="center"/>
    </xf>
    <xf numFmtId="0" fontId="32" fillId="40" borderId="0" xfId="0" applyFont="1" applyFill="1" applyAlignment="1">
      <alignment horizontal="left" vertical="top" wrapText="1"/>
    </xf>
    <xf numFmtId="0" fontId="32" fillId="40" borderId="0" xfId="0" applyFont="1" applyFill="1" applyAlignment="1">
      <alignment horizontal="left" vertical="top"/>
    </xf>
    <xf numFmtId="0" fontId="30" fillId="0" borderId="0" xfId="0" applyFont="1" applyAlignment="1">
      <alignment horizontal="center" vertical="center" wrapText="1"/>
    </xf>
    <xf numFmtId="0" fontId="40" fillId="0" borderId="10" xfId="0" applyFont="1" applyBorder="1" applyAlignment="1">
      <alignment vertical="center" wrapText="1"/>
    </xf>
    <xf numFmtId="0" fontId="40" fillId="0" borderId="9" xfId="0" applyFont="1" applyBorder="1" applyAlignment="1">
      <alignment vertical="center" wrapText="1"/>
    </xf>
    <xf numFmtId="0" fontId="40" fillId="0" borderId="0" xfId="0" applyFont="1" applyAlignment="1">
      <alignment vertical="center" wrapText="1"/>
    </xf>
    <xf numFmtId="0" fontId="47" fillId="40" borderId="7" xfId="0" applyFont="1" applyFill="1" applyBorder="1" applyAlignment="1">
      <alignment horizontal="center" vertical="center" wrapText="1"/>
    </xf>
    <xf numFmtId="0" fontId="47" fillId="40" borderId="8" xfId="0" applyFont="1" applyFill="1" applyBorder="1" applyAlignment="1">
      <alignment horizontal="center" vertical="center" wrapText="1"/>
    </xf>
    <xf numFmtId="0" fontId="47" fillId="40" borderId="6" xfId="0" applyFont="1" applyFill="1" applyBorder="1" applyAlignment="1">
      <alignment horizontal="center" vertical="center" wrapText="1"/>
    </xf>
    <xf numFmtId="0" fontId="47" fillId="40" borderId="7" xfId="0" applyFont="1" applyFill="1" applyBorder="1" applyAlignment="1">
      <alignment horizontal="center" vertical="center"/>
    </xf>
    <xf numFmtId="0" fontId="47" fillId="40" borderId="8" xfId="0" applyFont="1" applyFill="1" applyBorder="1" applyAlignment="1">
      <alignment horizontal="center" vertical="center"/>
    </xf>
    <xf numFmtId="0" fontId="47" fillId="40" borderId="6" xfId="0" applyFont="1" applyFill="1" applyBorder="1" applyAlignment="1">
      <alignment horizontal="center" vertical="center"/>
    </xf>
    <xf numFmtId="0" fontId="47" fillId="40" borderId="31" xfId="0" applyFont="1" applyFill="1" applyBorder="1" applyAlignment="1">
      <alignment horizontal="center" vertical="center"/>
    </xf>
    <xf numFmtId="0" fontId="47" fillId="40" borderId="31" xfId="0" applyFont="1" applyFill="1" applyBorder="1" applyAlignment="1">
      <alignment horizontal="center" vertical="center" wrapText="1"/>
    </xf>
    <xf numFmtId="0" fontId="47" fillId="40" borderId="32" xfId="0" applyFont="1" applyFill="1" applyBorder="1" applyAlignment="1">
      <alignment horizontal="center" vertical="center" wrapText="1"/>
    </xf>
    <xf numFmtId="0" fontId="47" fillId="40" borderId="32" xfId="0" applyFont="1" applyFill="1" applyBorder="1" applyAlignment="1">
      <alignment horizontal="center" vertical="center"/>
    </xf>
    <xf numFmtId="0" fontId="47" fillId="40" borderId="31" xfId="49" applyFont="1" applyFill="1" applyBorder="1" applyAlignment="1">
      <alignment horizontal="center" vertical="center" wrapText="1"/>
    </xf>
    <xf numFmtId="0" fontId="47" fillId="40" borderId="4" xfId="49" applyFont="1" applyFill="1" applyBorder="1" applyAlignment="1">
      <alignment horizontal="center" vertical="center" wrapText="1"/>
    </xf>
    <xf numFmtId="0" fontId="47" fillId="40" borderId="0" xfId="49" applyFont="1" applyFill="1" applyAlignment="1">
      <alignment horizontal="center" vertical="center" wrapText="1"/>
    </xf>
    <xf numFmtId="0" fontId="40" fillId="0" borderId="0" xfId="0" applyFont="1" applyAlignment="1">
      <alignment horizontal="left" vertical="center"/>
    </xf>
  </cellXfs>
  <cellStyles count="77">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1" builtinId="27" customBuiltin="1"/>
    <cellStyle name="Calculation" xfId="15" builtinId="22" customBuiltin="1"/>
    <cellStyle name="Check Cell" xfId="17" builtinId="23" customBuiltin="1"/>
    <cellStyle name="Comma" xfId="4" builtinId="3"/>
    <cellStyle name="Comma 2" xfId="46" xr:uid="{C717C173-406B-42CB-B2B0-95303D02ACDF}"/>
    <cellStyle name="Comma 2 2" xfId="54" xr:uid="{424C4DD8-3FBB-4812-9DAA-6CB1D3661997}"/>
    <cellStyle name="Comma 2 2 2" xfId="70" xr:uid="{AAA48327-C99A-4817-89EE-72FA8E5D77E0}"/>
    <cellStyle name="Comma 2 3" xfId="59" xr:uid="{8484A4C6-3DFE-4980-ABB5-F1633111FA07}"/>
    <cellStyle name="Comma 2 3 2" xfId="73" xr:uid="{0CBAFDC5-307D-4650-BF9C-616162B6A432}"/>
    <cellStyle name="Comma 2 4" xfId="67" xr:uid="{EA772F1D-5A4E-4E8F-A7DF-3FD24527C82B}"/>
    <cellStyle name="Comma 3" xfId="53" xr:uid="{D6F3E098-F477-4901-8B4C-4964C2DF42B0}"/>
    <cellStyle name="Comma 3 2" xfId="69" xr:uid="{7E8983FA-FFB0-4DD6-B6B6-35CD59E7C351}"/>
    <cellStyle name="Comma 4" xfId="58" xr:uid="{5456C077-4FCC-4C20-9093-631158BA2011}"/>
    <cellStyle name="Comma 4 2" xfId="72" xr:uid="{4AB8C8EB-E28F-48C0-9417-77862149A0EB}"/>
    <cellStyle name="Comma 5" xfId="66" xr:uid="{166C4718-4BB1-4C64-BB11-9A3948B543A3}"/>
    <cellStyle name="Currency 2" xfId="61" xr:uid="{48DC7959-3EF3-40CB-A445-FE410DBB910E}"/>
    <cellStyle name="Currency 2 2" xfId="75" xr:uid="{CD12D70B-D31A-472D-A071-4C70796231F5}"/>
    <cellStyle name="Explanatory Text" xfId="20"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Hyperlink" xfId="3" builtinId="8"/>
    <cellStyle name="Hyperlink 2" xfId="48" xr:uid="{A4548B5A-4EF5-4408-B49E-1262753ADC32}"/>
    <cellStyle name="Input" xfId="13" builtinId="20" customBuiltin="1"/>
    <cellStyle name="Linked Cell" xfId="16" builtinId="24" customBuiltin="1"/>
    <cellStyle name="Neutral" xfId="12" builtinId="28" customBuiltin="1"/>
    <cellStyle name="Normal" xfId="0" builtinId="0"/>
    <cellStyle name="Normal 2" xfId="47" xr:uid="{5E8C3E20-B96E-41CF-A287-A6441E0C7517}"/>
    <cellStyle name="Normal 2 2" xfId="1" xr:uid="{00000000-0005-0000-0000-000003000000}"/>
    <cellStyle name="Normal 2 3" xfId="65" xr:uid="{D3527069-06EC-42A3-BB65-AA5FBEE981D3}"/>
    <cellStyle name="Normal 3" xfId="49" xr:uid="{89EC5DF5-B33E-44E8-A5F9-C6F2693B0C2B}"/>
    <cellStyle name="Normal 3 2" xfId="2" xr:uid="{00000000-0005-0000-0000-000004000000}"/>
    <cellStyle name="Normal 3 3" xfId="52" xr:uid="{A17FB4C3-33BB-4E30-A29E-8FC53A8C836D}"/>
    <cellStyle name="Normal 3 4" xfId="55" xr:uid="{F871B175-E293-4725-AEB1-B2F3B5111302}"/>
    <cellStyle name="Normal 4" xfId="50" xr:uid="{99D0D953-7C0E-4EB6-BE09-CEC92078A7BD}"/>
    <cellStyle name="Normal 5" xfId="51" xr:uid="{0C81E1CA-5F68-4749-8D7D-B0ED46A7013A}"/>
    <cellStyle name="Normal 5 2" xfId="56" xr:uid="{026977B3-B773-42B6-A891-48EB9D09BD67}"/>
    <cellStyle name="Normal 5 2 2" xfId="71" xr:uid="{C249EEE9-886E-4ED1-A19D-CA760133D99A}"/>
    <cellStyle name="Normal 5 3" xfId="60" xr:uid="{89CC233F-3958-4C19-B44F-69F21DCD69E3}"/>
    <cellStyle name="Normal 5 3 2" xfId="74" xr:uid="{35DB92CE-7CFC-4C97-B254-F90CD2ADF863}"/>
    <cellStyle name="Normal 5 4" xfId="68" xr:uid="{DE67B836-01B0-44A7-8C4B-DDB9F2F222E2}"/>
    <cellStyle name="Normal 6" xfId="62" xr:uid="{0687715E-AF7C-4152-895C-168EFAFF0985}"/>
    <cellStyle name="Normal 6 2" xfId="76" xr:uid="{FB5C8BE7-B9AE-44AC-8434-EC974142E7C8}"/>
    <cellStyle name="Normal_Sheet1_1" xfId="57" xr:uid="{D73E3524-B7AF-4973-AE95-BDAA0B7F4287}"/>
    <cellStyle name="Note" xfId="19" builtinId="10" customBuiltin="1"/>
    <cellStyle name="Output" xfId="14" builtinId="21" customBuiltin="1"/>
    <cellStyle name="Percent" xfId="63" builtinId="5"/>
    <cellStyle name="Percent 2" xfId="64" xr:uid="{81A7C2EA-E576-440C-B5A2-B1A3C213D4C6}"/>
    <cellStyle name="Title" xfId="5" builtinId="15" customBuiltin="1"/>
    <cellStyle name="Total" xfId="21" builtinId="25" customBuiltin="1"/>
    <cellStyle name="Warning Text" xfId="18" builtinId="11" customBuiltin="1"/>
  </cellStyles>
  <dxfs count="3">
    <dxf>
      <fill>
        <patternFill>
          <bgColor theme="4" tint="0.79998168889431442"/>
        </patternFill>
      </fill>
    </dxf>
    <dxf>
      <font>
        <b/>
        <i val="0"/>
        <color theme="0"/>
      </font>
      <fill>
        <patternFill patternType="solid">
          <fgColor rgb="FF007A33"/>
          <bgColor rgb="FF007A33"/>
        </patternFill>
      </fill>
    </dxf>
    <dxf>
      <border>
        <left style="thin">
          <color theme="0"/>
        </left>
        <right style="thin">
          <color theme="0"/>
        </right>
        <top style="thin">
          <color theme="0"/>
        </top>
        <bottom style="thin">
          <color theme="0"/>
        </bottom>
        <vertical style="thin">
          <color theme="0"/>
        </vertical>
        <horizontal style="thin">
          <color theme="0"/>
        </horizontal>
      </border>
    </dxf>
  </dxfs>
  <tableStyles count="2" defaultTableStyle="SIRA HBC" defaultPivotStyle="PivotStyleLight16">
    <tableStyle name="Invisible" pivot="0" table="0" count="0" xr9:uid="{04DB100F-2285-4699-96B6-5768153E1D58}"/>
    <tableStyle name="SIRA HBC" pivot="0" count="3" xr9:uid="{00000000-0011-0000-FFFF-FFFF00000000}">
      <tableStyleElement type="wholeTable" dxfId="2"/>
      <tableStyleElement type="headerRow" dxfId="1"/>
      <tableStyleElement type="firstRowStripe" dxfId="0"/>
    </tableStyle>
  </tableStyles>
  <colors>
    <mruColors>
      <color rgb="FF0B3F47"/>
      <color rgb="FF00A446"/>
      <color rgb="FF0000FF"/>
      <color rgb="FF007A33"/>
      <color rgb="FFCF4520"/>
      <color rgb="FFD14520"/>
      <color rgb="FFDBE5F1"/>
      <color rgb="FFD9FFE9"/>
      <color rgb="FFA3FF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sharedStrings" Target="sharedStrings.xml"/><Relationship Id="rId45"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xdr:col>
      <xdr:colOff>6350</xdr:colOff>
      <xdr:row>5</xdr:row>
      <xdr:rowOff>66674</xdr:rowOff>
    </xdr:from>
    <xdr:to>
      <xdr:col>7</xdr:col>
      <xdr:colOff>361727</xdr:colOff>
      <xdr:row>19</xdr:row>
      <xdr:rowOff>65974</xdr:rowOff>
    </xdr:to>
    <xdr:pic>
      <xdr:nvPicPr>
        <xdr:cNvPr id="4" name="Picture 3">
          <a:extLst>
            <a:ext uri="{FF2B5EF4-FFF2-40B4-BE49-F238E27FC236}">
              <a16:creationId xmlns:a16="http://schemas.microsoft.com/office/drawing/2014/main" id="{B4F022F5-720F-4BF4-B290-B2BE55A491E5}"/>
            </a:ext>
          </a:extLst>
        </xdr:cNvPr>
        <xdr:cNvPicPr>
          <a:picLocks noChangeAspect="1"/>
        </xdr:cNvPicPr>
      </xdr:nvPicPr>
      <xdr:blipFill>
        <a:blip xmlns:r="http://schemas.openxmlformats.org/officeDocument/2006/relationships" r:embed="rId1"/>
        <a:stretch>
          <a:fillRect/>
        </a:stretch>
      </xdr:blipFill>
      <xdr:spPr>
        <a:xfrm>
          <a:off x="739775" y="1581149"/>
          <a:ext cx="4927377" cy="3066350"/>
        </a:xfrm>
        <a:prstGeom prst="rect">
          <a:avLst/>
        </a:prstGeom>
      </xdr:spPr>
    </xdr:pic>
    <xdr:clientData/>
  </xdr:twoCellAnchor>
  <xdr:oneCellAnchor>
    <xdr:from>
      <xdr:col>2</xdr:col>
      <xdr:colOff>466725</xdr:colOff>
      <xdr:row>9</xdr:row>
      <xdr:rowOff>130175</xdr:rowOff>
    </xdr:from>
    <xdr:ext cx="3889783" cy="574516"/>
    <xdr:sp macro="" textlink="">
      <xdr:nvSpPr>
        <xdr:cNvPr id="5" name="TextBox 4">
          <a:extLst>
            <a:ext uri="{FF2B5EF4-FFF2-40B4-BE49-F238E27FC236}">
              <a16:creationId xmlns:a16="http://schemas.microsoft.com/office/drawing/2014/main" id="{98E01AD0-9767-4FB9-A78C-59859F1A01A3}"/>
            </a:ext>
          </a:extLst>
        </xdr:cNvPr>
        <xdr:cNvSpPr txBox="1"/>
      </xdr:nvSpPr>
      <xdr:spPr>
        <a:xfrm>
          <a:off x="1200150" y="2816225"/>
          <a:ext cx="3889783" cy="5745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AU" sz="1600">
              <a:solidFill>
                <a:srgbClr val="0B3F47"/>
              </a:solidFill>
              <a:latin typeface="Public Sans SemiBold" pitchFamily="2" charset="0"/>
            </a:rPr>
            <a:t>Home</a:t>
          </a:r>
          <a:r>
            <a:rPr lang="en-AU" sz="1600" baseline="0">
              <a:solidFill>
                <a:srgbClr val="0B3F47"/>
              </a:solidFill>
              <a:latin typeface="Public Sans SemiBold" pitchFamily="2" charset="0"/>
            </a:rPr>
            <a:t> Building Compensation Scheme</a:t>
          </a:r>
        </a:p>
        <a:p>
          <a:r>
            <a:rPr lang="en-AU" sz="1600" baseline="0">
              <a:solidFill>
                <a:srgbClr val="0B3F47"/>
              </a:solidFill>
              <a:latin typeface="Public Sans SemiBold" pitchFamily="2" charset="0"/>
            </a:rPr>
            <a:t>Data Tables </a:t>
          </a:r>
        </a:p>
      </xdr:txBody>
    </xdr:sp>
    <xdr:clientData/>
  </xdr:oneCellAnchor>
  <xdr:oneCellAnchor>
    <xdr:from>
      <xdr:col>2</xdr:col>
      <xdr:colOff>504826</xdr:colOff>
      <xdr:row>12</xdr:row>
      <xdr:rowOff>190500</xdr:rowOff>
    </xdr:from>
    <xdr:ext cx="936923" cy="273152"/>
    <xdr:sp macro="" textlink="">
      <xdr:nvSpPr>
        <xdr:cNvPr id="6" name="TextBox 5">
          <a:extLst>
            <a:ext uri="{FF2B5EF4-FFF2-40B4-BE49-F238E27FC236}">
              <a16:creationId xmlns:a16="http://schemas.microsoft.com/office/drawing/2014/main" id="{D39CD278-D352-4A9C-A1F7-F8067B11E390}"/>
            </a:ext>
          </a:extLst>
        </xdr:cNvPr>
        <xdr:cNvSpPr txBox="1"/>
      </xdr:nvSpPr>
      <xdr:spPr>
        <a:xfrm>
          <a:off x="1238251" y="3238500"/>
          <a:ext cx="936923" cy="2731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AU" sz="1200">
              <a:solidFill>
                <a:srgbClr val="0B3F47"/>
              </a:solidFill>
              <a:latin typeface="Public Sans SemiBold" pitchFamily="2" charset="0"/>
            </a:rPr>
            <a:t>June 2023</a:t>
          </a:r>
          <a:endParaRPr lang="en-AU" sz="1200" baseline="0">
            <a:solidFill>
              <a:srgbClr val="0B3F47"/>
            </a:solidFill>
            <a:latin typeface="Public Sans SemiBold" pitchFamily="2" charset="0"/>
          </a:endParaRPr>
        </a:p>
      </xdr:txBody>
    </xdr:sp>
    <xdr:clientData/>
  </xdr:oneCellAnchor>
  <xdr:twoCellAnchor editAs="oneCell">
    <xdr:from>
      <xdr:col>6</xdr:col>
      <xdr:colOff>676275</xdr:colOff>
      <xdr:row>21</xdr:row>
      <xdr:rowOff>104775</xdr:rowOff>
    </xdr:from>
    <xdr:to>
      <xdr:col>7</xdr:col>
      <xdr:colOff>755526</xdr:colOff>
      <xdr:row>26</xdr:row>
      <xdr:rowOff>107837</xdr:rowOff>
    </xdr:to>
    <xdr:pic>
      <xdr:nvPicPr>
        <xdr:cNvPr id="7" name="Picture 6">
          <a:extLst>
            <a:ext uri="{FF2B5EF4-FFF2-40B4-BE49-F238E27FC236}">
              <a16:creationId xmlns:a16="http://schemas.microsoft.com/office/drawing/2014/main" id="{0F027158-F967-4A29-898D-C4000A462178}"/>
            </a:ext>
          </a:extLst>
        </xdr:cNvPr>
        <xdr:cNvPicPr>
          <a:picLocks noChangeAspect="1"/>
        </xdr:cNvPicPr>
      </xdr:nvPicPr>
      <xdr:blipFill>
        <a:blip xmlns:r="http://schemas.openxmlformats.org/officeDocument/2006/relationships" r:embed="rId2"/>
        <a:stretch>
          <a:fillRect/>
        </a:stretch>
      </xdr:blipFill>
      <xdr:spPr>
        <a:xfrm>
          <a:off x="5067300" y="5124450"/>
          <a:ext cx="993651" cy="109843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RA/DAR/IPA/HBC%20Scheme%20reports/JUN2018/Output/HBC_Runoff%20claims%20Jun%2018%20201905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ayes\client19\SIRA\HBC\icare_submission\Business%20plan%20projection%20comparis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ld Fig 35_36 Open_closed (Yr)"/>
      <sheetName val="Fig 35_36 Open_closed"/>
      <sheetName val="Fig 37 Liability"/>
      <sheetName val="Fig 38 Denied"/>
      <sheetName val="Fig 39 No. Cause"/>
      <sheetName val="Fig 40 No. claim type"/>
      <sheetName val="Fig 41 No. ConstructionType"/>
      <sheetName val="Table 15 Liability (Qtr)"/>
      <sheetName val="Table 16 Denied (Qtr)"/>
      <sheetName val="Jun18 Data"/>
      <sheetName val="xx E3.2 Open_closed (Qtr)"/>
      <sheetName val="xx No. Liab &amp; Op_Cl"/>
      <sheetName val="Fig24 PaidClaimant_Paid3PT(Yr)"/>
      <sheetName val="Fig 25 Payments by Cause"/>
      <sheetName val="Fig 26. costs by Claim typee"/>
      <sheetName val="Fig 27 Amount by Cover type"/>
      <sheetName val="xx PaidClaimant_Paid3PT (Qtr)"/>
      <sheetName val="xx ClaimCode Op_Cl"/>
      <sheetName val="basis Net Costs"/>
      <sheetName val="11a. YrCert issued (Pdclaimant)"/>
      <sheetName val="xxE10. YrCert issued  (covType)"/>
      <sheetName val="Table 17 by costs by issued yr"/>
      <sheetName val="Table 17a Issued yr (AccptLiab)"/>
      <sheetName val="icare ind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
      <sheetName val="Business plans"/>
      <sheetName val="Premium filing"/>
      <sheetName val="Funding ratios"/>
      <sheetName val="Rate changes"/>
    </sheetNames>
    <sheetDataSet>
      <sheetData sheetId="0">
        <row r="17">
          <cell r="D17">
            <v>0.19900000000000029</v>
          </cell>
        </row>
        <row r="19">
          <cell r="D19">
            <v>0.21845318860244237</v>
          </cell>
        </row>
        <row r="20">
          <cell r="D20">
            <v>0.15033407572383073</v>
          </cell>
        </row>
      </sheetData>
      <sheetData sheetId="1"/>
      <sheetData sheetId="2"/>
      <sheetData sheetId="3">
        <row r="6">
          <cell r="D6">
            <v>43646</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ustom 1">
      <a:majorFont>
        <a:latin typeface="Gotham Book"/>
        <a:ea typeface=""/>
        <a:cs typeface=""/>
      </a:majorFont>
      <a:minorFont>
        <a:latin typeface="Gotham Book"/>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30077-53F3-4360-985A-6254318E95B0}">
  <dimension ref="B2:Y40"/>
  <sheetViews>
    <sheetView tabSelected="1" zoomScaleNormal="100" workbookViewId="0"/>
  </sheetViews>
  <sheetFormatPr defaultColWidth="9" defaultRowHeight="17" x14ac:dyDescent="0.45"/>
  <cols>
    <col min="1" max="1" width="2.6875" style="10" customWidth="1"/>
    <col min="2" max="2" width="4.5" style="10" customWidth="1"/>
    <col min="3" max="11" width="9" style="10"/>
    <col min="12" max="12" width="14.375" style="10" customWidth="1"/>
    <col min="13" max="16384" width="9" style="10"/>
  </cols>
  <sheetData>
    <row r="2" spans="2:25" ht="17.5" customHeight="1" x14ac:dyDescent="0.45">
      <c r="B2" s="1"/>
      <c r="C2" s="2"/>
      <c r="D2" s="2"/>
      <c r="E2" s="2"/>
      <c r="F2" s="2"/>
      <c r="G2" s="2"/>
      <c r="H2" s="2"/>
    </row>
    <row r="3" spans="2:25" ht="50" customHeight="1" x14ac:dyDescent="1.5">
      <c r="B3" s="3"/>
      <c r="C3" s="333" t="s">
        <v>382</v>
      </c>
      <c r="D3" s="334"/>
      <c r="E3" s="334"/>
      <c r="F3" s="334"/>
      <c r="G3" s="3"/>
      <c r="H3" s="3"/>
      <c r="I3" s="11"/>
      <c r="J3" s="11"/>
      <c r="K3" s="11"/>
      <c r="L3" s="12"/>
    </row>
    <row r="4" spans="2:25" ht="17.5" customHeight="1" x14ac:dyDescent="0.45">
      <c r="B4" s="2"/>
      <c r="C4" s="2"/>
      <c r="D4" s="2"/>
      <c r="E4" s="2"/>
      <c r="F4" s="2"/>
      <c r="G4" s="2"/>
      <c r="H4" s="2"/>
    </row>
    <row r="5" spans="2:25" ht="17.5" customHeight="1" x14ac:dyDescent="0.45">
      <c r="B5" s="2"/>
      <c r="C5" s="2"/>
      <c r="D5" s="2"/>
      <c r="E5" s="2"/>
      <c r="F5" s="2"/>
      <c r="G5" s="2"/>
      <c r="H5" s="2"/>
    </row>
    <row r="6" spans="2:25" ht="17.5" customHeight="1" x14ac:dyDescent="0.8">
      <c r="B6" s="2"/>
      <c r="C6" s="2"/>
      <c r="D6" s="4"/>
      <c r="E6" s="4"/>
      <c r="F6" s="4"/>
      <c r="G6" s="4"/>
      <c r="H6" s="4"/>
      <c r="I6" s="13"/>
      <c r="J6" s="13"/>
      <c r="K6" s="13"/>
      <c r="Q6" s="335"/>
      <c r="R6" s="335"/>
      <c r="S6" s="335"/>
      <c r="T6" s="335"/>
      <c r="U6" s="335"/>
      <c r="V6" s="335"/>
      <c r="W6" s="335"/>
      <c r="X6" s="335"/>
      <c r="Y6" s="335"/>
    </row>
    <row r="7" spans="2:25" ht="17.5" customHeight="1" x14ac:dyDescent="0.45">
      <c r="B7" s="2"/>
      <c r="C7" s="2"/>
      <c r="D7" s="2"/>
      <c r="E7" s="2"/>
      <c r="F7" s="2"/>
      <c r="G7" s="2"/>
      <c r="H7" s="2"/>
      <c r="Q7" s="335"/>
      <c r="R7" s="335"/>
      <c r="S7" s="335"/>
      <c r="T7" s="335"/>
      <c r="U7" s="335"/>
      <c r="V7" s="335"/>
      <c r="W7" s="335"/>
      <c r="X7" s="335"/>
      <c r="Y7" s="335"/>
    </row>
    <row r="8" spans="2:25" ht="17.5" customHeight="1" x14ac:dyDescent="0.7">
      <c r="B8" s="2"/>
      <c r="C8" s="2"/>
      <c r="D8" s="2"/>
      <c r="E8" s="2"/>
      <c r="F8" s="5"/>
      <c r="G8" s="2"/>
      <c r="H8" s="2"/>
      <c r="Q8" s="335"/>
      <c r="R8" s="335"/>
      <c r="S8" s="335"/>
      <c r="T8" s="335"/>
      <c r="U8" s="335"/>
      <c r="V8" s="335"/>
      <c r="W8" s="335"/>
      <c r="X8" s="335"/>
      <c r="Y8" s="335"/>
    </row>
    <row r="9" spans="2:25" ht="17.5" customHeight="1" x14ac:dyDescent="0.45">
      <c r="B9" s="2"/>
      <c r="C9" s="2"/>
      <c r="D9" s="2"/>
      <c r="E9" s="2"/>
      <c r="F9" s="2"/>
      <c r="G9" s="2"/>
      <c r="H9" s="2"/>
      <c r="Q9" s="335"/>
      <c r="R9" s="335"/>
      <c r="S9" s="335"/>
      <c r="T9" s="335"/>
      <c r="U9" s="335"/>
      <c r="V9" s="335"/>
      <c r="W9" s="335"/>
      <c r="X9" s="335"/>
      <c r="Y9" s="335"/>
    </row>
    <row r="10" spans="2:25" ht="17.5" customHeight="1" x14ac:dyDescent="0.45">
      <c r="B10" s="2"/>
      <c r="C10" s="2"/>
      <c r="D10" s="2"/>
      <c r="E10" s="2"/>
      <c r="F10" s="2"/>
      <c r="G10" s="2"/>
      <c r="H10" s="2"/>
      <c r="Q10" s="335"/>
      <c r="R10" s="335"/>
      <c r="S10" s="335"/>
      <c r="T10" s="335"/>
      <c r="U10" s="335"/>
      <c r="V10" s="335"/>
      <c r="W10" s="335"/>
      <c r="X10" s="335"/>
      <c r="Y10" s="335"/>
    </row>
    <row r="11" spans="2:25" ht="17.5" customHeight="1" x14ac:dyDescent="0.45">
      <c r="B11" s="2"/>
      <c r="C11" s="2"/>
      <c r="D11" s="2"/>
      <c r="E11" s="2"/>
      <c r="F11" s="2"/>
      <c r="G11" s="2"/>
      <c r="H11" s="2"/>
      <c r="Q11" s="335"/>
      <c r="R11" s="335"/>
      <c r="S11" s="335"/>
      <c r="T11" s="335"/>
      <c r="U11" s="335"/>
      <c r="V11" s="335"/>
      <c r="W11" s="335"/>
      <c r="X11" s="335"/>
      <c r="Y11" s="335"/>
    </row>
    <row r="12" spans="2:25" ht="17.5" customHeight="1" x14ac:dyDescent="0.45">
      <c r="B12" s="2"/>
      <c r="C12" s="6"/>
      <c r="D12" s="6"/>
      <c r="E12" s="6"/>
      <c r="F12" s="6"/>
      <c r="G12" s="6"/>
      <c r="H12" s="6"/>
      <c r="I12" s="14"/>
      <c r="J12" s="14"/>
      <c r="K12" s="14"/>
      <c r="L12" s="14"/>
      <c r="Q12" s="335"/>
      <c r="R12" s="335"/>
      <c r="S12" s="335"/>
      <c r="T12" s="335"/>
      <c r="U12" s="335"/>
      <c r="V12" s="335"/>
      <c r="W12" s="335"/>
      <c r="X12" s="335"/>
      <c r="Y12" s="335"/>
    </row>
    <row r="13" spans="2:25" ht="17.5" customHeight="1" x14ac:dyDescent="0.45">
      <c r="B13" s="2"/>
      <c r="C13" s="6"/>
      <c r="D13" s="6"/>
      <c r="E13" s="6"/>
      <c r="F13" s="6"/>
      <c r="G13" s="6"/>
      <c r="H13" s="6"/>
      <c r="I13" s="14"/>
      <c r="J13" s="14"/>
      <c r="K13" s="14"/>
      <c r="L13" s="14"/>
      <c r="Q13" s="335"/>
      <c r="R13" s="335"/>
      <c r="S13" s="335"/>
      <c r="T13" s="335"/>
      <c r="U13" s="335"/>
      <c r="V13" s="335"/>
      <c r="W13" s="335"/>
      <c r="X13" s="335"/>
      <c r="Y13" s="335"/>
    </row>
    <row r="14" spans="2:25" ht="17.5" customHeight="1" x14ac:dyDescent="0.45">
      <c r="B14" s="2"/>
      <c r="C14" s="6"/>
      <c r="D14" s="6"/>
      <c r="E14" s="6"/>
      <c r="F14" s="6"/>
      <c r="G14" s="6"/>
      <c r="H14" s="6"/>
      <c r="I14" s="14"/>
      <c r="J14" s="14"/>
      <c r="K14" s="14"/>
      <c r="L14" s="14"/>
      <c r="Q14" s="335"/>
      <c r="R14" s="335"/>
      <c r="S14" s="335"/>
      <c r="T14" s="335"/>
      <c r="U14" s="335"/>
      <c r="V14" s="335"/>
      <c r="W14" s="335"/>
      <c r="X14" s="335"/>
      <c r="Y14" s="335"/>
    </row>
    <row r="15" spans="2:25" ht="17.5" customHeight="1" x14ac:dyDescent="0.45">
      <c r="B15" s="2"/>
      <c r="C15" s="6"/>
      <c r="D15" s="6"/>
      <c r="E15" s="6"/>
      <c r="F15" s="6"/>
      <c r="G15" s="6"/>
      <c r="H15" s="6"/>
      <c r="I15" s="14"/>
      <c r="J15" s="14"/>
      <c r="K15" s="14"/>
      <c r="L15" s="14"/>
      <c r="Q15" s="335"/>
      <c r="R15" s="335"/>
      <c r="S15" s="335"/>
      <c r="T15" s="335"/>
      <c r="U15" s="335"/>
      <c r="V15" s="335"/>
      <c r="W15" s="335"/>
      <c r="X15" s="335"/>
      <c r="Y15" s="335"/>
    </row>
    <row r="16" spans="2:25" ht="17.5" customHeight="1" x14ac:dyDescent="0.45">
      <c r="B16" s="2"/>
      <c r="C16" s="7"/>
      <c r="D16" s="8"/>
      <c r="E16" s="8"/>
      <c r="F16" s="8"/>
      <c r="G16" s="8"/>
      <c r="H16" s="8"/>
      <c r="I16" s="15"/>
      <c r="J16" s="15"/>
      <c r="K16" s="15"/>
      <c r="L16" s="15"/>
      <c r="M16" s="16"/>
      <c r="Q16" s="335"/>
      <c r="R16" s="335"/>
      <c r="S16" s="335"/>
      <c r="T16" s="335"/>
      <c r="U16" s="335"/>
      <c r="V16" s="335"/>
      <c r="W16" s="335"/>
      <c r="X16" s="335"/>
      <c r="Y16" s="335"/>
    </row>
    <row r="17" spans="2:25" ht="17.5" customHeight="1" x14ac:dyDescent="0.45">
      <c r="B17" s="2"/>
      <c r="C17" s="7"/>
      <c r="D17" s="9"/>
      <c r="E17" s="9"/>
      <c r="F17" s="9"/>
      <c r="G17" s="9"/>
      <c r="H17" s="9"/>
      <c r="I17" s="16"/>
      <c r="J17" s="16"/>
      <c r="K17" s="16"/>
      <c r="L17" s="16"/>
      <c r="M17" s="16"/>
      <c r="Q17" s="335"/>
      <c r="R17" s="335"/>
      <c r="S17" s="335"/>
      <c r="T17" s="335"/>
      <c r="U17" s="335"/>
      <c r="V17" s="335"/>
      <c r="W17" s="335"/>
      <c r="X17" s="335"/>
      <c r="Y17" s="335"/>
    </row>
    <row r="18" spans="2:25" ht="17.5" customHeight="1" x14ac:dyDescent="0.45">
      <c r="B18" s="2"/>
      <c r="C18" s="7"/>
      <c r="D18" s="9"/>
      <c r="E18" s="9"/>
      <c r="F18" s="9"/>
      <c r="G18" s="9"/>
      <c r="H18" s="9"/>
      <c r="I18" s="16"/>
      <c r="J18" s="16"/>
      <c r="K18" s="16"/>
      <c r="L18" s="16"/>
      <c r="M18" s="16"/>
      <c r="Q18" s="335"/>
      <c r="R18" s="335"/>
      <c r="S18" s="335"/>
      <c r="T18" s="335"/>
      <c r="U18" s="335"/>
      <c r="V18" s="335"/>
      <c r="W18" s="335"/>
      <c r="X18" s="335"/>
      <c r="Y18" s="335"/>
    </row>
    <row r="19" spans="2:25" ht="17.5" customHeight="1" x14ac:dyDescent="0.45">
      <c r="B19" s="2"/>
      <c r="C19" s="7"/>
      <c r="D19" s="9"/>
      <c r="E19" s="9"/>
      <c r="F19" s="9"/>
      <c r="G19" s="9"/>
      <c r="H19" s="9"/>
      <c r="I19" s="16"/>
      <c r="J19" s="16"/>
      <c r="K19" s="16"/>
      <c r="L19" s="16"/>
      <c r="M19" s="16"/>
    </row>
    <row r="20" spans="2:25" ht="17.5" customHeight="1" x14ac:dyDescent="0.45">
      <c r="B20" s="2"/>
      <c r="C20" s="7"/>
      <c r="D20" s="9"/>
      <c r="E20" s="9"/>
      <c r="F20" s="9"/>
      <c r="G20" s="9"/>
      <c r="H20" s="9"/>
      <c r="I20" s="16"/>
      <c r="J20" s="16"/>
      <c r="K20" s="16"/>
      <c r="L20" s="16"/>
      <c r="M20" s="16"/>
    </row>
    <row r="21" spans="2:25" ht="17.5" customHeight="1" x14ac:dyDescent="0.45">
      <c r="B21" s="2"/>
      <c r="C21" s="2"/>
      <c r="D21" s="2"/>
      <c r="E21" s="2"/>
      <c r="F21" s="2"/>
      <c r="G21" s="2"/>
      <c r="H21" s="2"/>
    </row>
    <row r="22" spans="2:25" ht="17.5" customHeight="1" x14ac:dyDescent="0.45">
      <c r="B22" s="2"/>
      <c r="C22" s="2"/>
      <c r="D22" s="2"/>
      <c r="E22" s="2"/>
      <c r="F22" s="2"/>
      <c r="G22" s="2"/>
      <c r="H22" s="2"/>
    </row>
    <row r="23" spans="2:25" ht="17.5" customHeight="1" x14ac:dyDescent="0.45">
      <c r="B23" s="2"/>
      <c r="C23" s="2"/>
      <c r="D23" s="2"/>
      <c r="E23" s="2"/>
      <c r="F23" s="2"/>
      <c r="G23" s="2"/>
      <c r="H23" s="2"/>
    </row>
    <row r="24" spans="2:25" ht="17.5" customHeight="1" x14ac:dyDescent="0.45">
      <c r="B24" s="2"/>
      <c r="C24" s="2"/>
      <c r="D24" s="2"/>
      <c r="E24" s="2"/>
      <c r="F24" s="2"/>
      <c r="G24" s="2"/>
      <c r="H24" s="2"/>
    </row>
    <row r="25" spans="2:25" ht="17.5" customHeight="1" x14ac:dyDescent="0.45">
      <c r="B25" s="2"/>
      <c r="C25" s="2"/>
      <c r="D25" s="2"/>
      <c r="E25" s="2"/>
      <c r="F25" s="2"/>
      <c r="G25" s="2"/>
      <c r="H25" s="2"/>
    </row>
    <row r="26" spans="2:25" ht="17.5" customHeight="1" x14ac:dyDescent="0.45">
      <c r="B26" s="2"/>
      <c r="C26" s="2"/>
      <c r="D26" s="2"/>
      <c r="E26" s="2"/>
      <c r="F26" s="2"/>
      <c r="G26" s="2"/>
      <c r="H26" s="2"/>
    </row>
    <row r="27" spans="2:25" ht="17.5" customHeight="1" x14ac:dyDescent="0.45">
      <c r="B27" s="2"/>
      <c r="C27" s="2"/>
      <c r="D27" s="2"/>
      <c r="E27" s="2"/>
      <c r="F27" s="2"/>
      <c r="G27" s="2"/>
      <c r="H27" s="2"/>
    </row>
    <row r="28" spans="2:25" ht="17.5" customHeight="1" x14ac:dyDescent="0.45"/>
    <row r="29" spans="2:25" ht="17.5" customHeight="1" x14ac:dyDescent="0.45"/>
    <row r="30" spans="2:25" ht="17.5" customHeight="1" x14ac:dyDescent="0.45"/>
    <row r="31" spans="2:25" ht="17.5" customHeight="1" x14ac:dyDescent="0.45"/>
    <row r="32" spans="2:25" ht="17.5" customHeight="1" x14ac:dyDescent="0.45"/>
    <row r="33" ht="17.5" customHeight="1" x14ac:dyDescent="0.45"/>
    <row r="34" ht="17.5" customHeight="1" x14ac:dyDescent="0.45"/>
    <row r="35" ht="17.5" customHeight="1" x14ac:dyDescent="0.45"/>
    <row r="36" ht="17.5" customHeight="1" x14ac:dyDescent="0.45"/>
    <row r="37" ht="17.5" customHeight="1" x14ac:dyDescent="0.45"/>
    <row r="38" ht="17.5" customHeight="1" x14ac:dyDescent="0.45"/>
    <row r="39" ht="17.5" customHeight="1" x14ac:dyDescent="0.45"/>
    <row r="40" ht="17.5" customHeight="1" x14ac:dyDescent="0.45"/>
  </sheetData>
  <mergeCells count="2">
    <mergeCell ref="C3:F3"/>
    <mergeCell ref="Q6:Y18"/>
  </mergeCells>
  <pageMargins left="0.70866141732283472" right="0.70866141732283472" top="0.74803149606299213" bottom="0.74803149606299213" header="0.31496062992125984" footer="0.31496062992125984"/>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H64"/>
  <sheetViews>
    <sheetView workbookViewId="0">
      <pane ySplit="2" topLeftCell="A3" activePane="bottomLeft" state="frozen"/>
      <selection pane="bottomLeft" activeCell="A3" sqref="A3"/>
    </sheetView>
  </sheetViews>
  <sheetFormatPr defaultColWidth="15.125" defaultRowHeight="16" x14ac:dyDescent="0.3"/>
  <cols>
    <col min="1" max="1" width="17.875" style="126" customWidth="1"/>
    <col min="2" max="7" width="15.5" style="20" customWidth="1"/>
    <col min="8" max="16384" width="15.125" style="20"/>
  </cols>
  <sheetData>
    <row r="1" spans="1:8" s="170" customFormat="1" ht="37.5" customHeight="1" x14ac:dyDescent="0.3">
      <c r="A1" s="346" t="s">
        <v>57</v>
      </c>
      <c r="B1" s="346"/>
      <c r="C1" s="346"/>
      <c r="D1" s="346"/>
      <c r="E1" s="346"/>
      <c r="F1" s="346"/>
      <c r="G1" s="346"/>
    </row>
    <row r="2" spans="1:8" s="154" customFormat="1" ht="48" x14ac:dyDescent="0.3">
      <c r="A2" s="92" t="s">
        <v>133</v>
      </c>
      <c r="B2" s="92" t="s">
        <v>134</v>
      </c>
      <c r="C2" s="92" t="s">
        <v>135</v>
      </c>
      <c r="D2" s="92" t="s">
        <v>136</v>
      </c>
      <c r="E2" s="92" t="s">
        <v>137</v>
      </c>
      <c r="F2" s="92" t="s">
        <v>138</v>
      </c>
      <c r="G2" s="151" t="s">
        <v>122</v>
      </c>
    </row>
    <row r="3" spans="1:8" x14ac:dyDescent="0.3">
      <c r="A3" s="54">
        <v>40451</v>
      </c>
      <c r="B3" s="118">
        <v>6209631.267</v>
      </c>
      <c r="C3" s="118">
        <v>1478705.7890000001</v>
      </c>
      <c r="D3" s="118">
        <v>5053850.8459999999</v>
      </c>
      <c r="E3" s="118">
        <v>11406.39927</v>
      </c>
      <c r="F3" s="118">
        <v>551261.86719999998</v>
      </c>
      <c r="G3" s="118">
        <v>13304856.17</v>
      </c>
      <c r="H3" s="179"/>
    </row>
    <row r="4" spans="1:8" x14ac:dyDescent="0.3">
      <c r="A4" s="59">
        <v>40543</v>
      </c>
      <c r="B4" s="119">
        <v>5648064.9170000004</v>
      </c>
      <c r="C4" s="119">
        <v>922969.67480000004</v>
      </c>
      <c r="D4" s="119">
        <v>3208539.83</v>
      </c>
      <c r="E4" s="119">
        <v>80718.833939999997</v>
      </c>
      <c r="F4" s="119">
        <v>279937.19939999998</v>
      </c>
      <c r="G4" s="119">
        <v>10140230.460000001</v>
      </c>
      <c r="H4" s="179"/>
    </row>
    <row r="5" spans="1:8" x14ac:dyDescent="0.3">
      <c r="A5" s="54">
        <v>40633</v>
      </c>
      <c r="B5" s="118">
        <v>6150094.1859999998</v>
      </c>
      <c r="C5" s="118">
        <v>1344714.486</v>
      </c>
      <c r="D5" s="118">
        <v>3778017.4939999999</v>
      </c>
      <c r="E5" s="118">
        <v>16439.2978</v>
      </c>
      <c r="F5" s="118">
        <v>299665.41690000001</v>
      </c>
      <c r="G5" s="118">
        <v>11588930.880000001</v>
      </c>
      <c r="H5" s="179"/>
    </row>
    <row r="6" spans="1:8" x14ac:dyDescent="0.3">
      <c r="A6" s="59">
        <v>40724</v>
      </c>
      <c r="B6" s="119">
        <v>6263279.8590000002</v>
      </c>
      <c r="C6" s="119">
        <v>1442873.0970000001</v>
      </c>
      <c r="D6" s="119">
        <v>3870150.3769999999</v>
      </c>
      <c r="E6" s="119">
        <v>35273.438990000002</v>
      </c>
      <c r="F6" s="119">
        <v>289891.72100000002</v>
      </c>
      <c r="G6" s="119">
        <v>11901468.49</v>
      </c>
      <c r="H6" s="179"/>
    </row>
    <row r="7" spans="1:8" x14ac:dyDescent="0.3">
      <c r="A7" s="54">
        <v>40816</v>
      </c>
      <c r="B7" s="118">
        <v>7278779.1950000003</v>
      </c>
      <c r="C7" s="118">
        <v>1276765.4950000001</v>
      </c>
      <c r="D7" s="118">
        <v>3995725.6379999998</v>
      </c>
      <c r="E7" s="118">
        <v>125674.6164</v>
      </c>
      <c r="F7" s="118">
        <v>367671.56530000002</v>
      </c>
      <c r="G7" s="118">
        <v>13044616.51</v>
      </c>
      <c r="H7" s="179"/>
    </row>
    <row r="8" spans="1:8" x14ac:dyDescent="0.3">
      <c r="A8" s="59">
        <v>40908</v>
      </c>
      <c r="B8" s="119">
        <v>6294664.8389999997</v>
      </c>
      <c r="C8" s="119">
        <v>1103029.7949999999</v>
      </c>
      <c r="D8" s="119">
        <v>3328314.1880000001</v>
      </c>
      <c r="E8" s="119">
        <v>242752.5208</v>
      </c>
      <c r="F8" s="119">
        <v>321662.90960000001</v>
      </c>
      <c r="G8" s="119">
        <v>11290424.25</v>
      </c>
      <c r="H8" s="179"/>
    </row>
    <row r="9" spans="1:8" x14ac:dyDescent="0.3">
      <c r="A9" s="54">
        <v>40999</v>
      </c>
      <c r="B9" s="118">
        <v>6124771.3729999997</v>
      </c>
      <c r="C9" s="118">
        <v>1001166.801</v>
      </c>
      <c r="D9" s="118">
        <v>3454436.8360000001</v>
      </c>
      <c r="E9" s="118">
        <v>149240.7972</v>
      </c>
      <c r="F9" s="118">
        <v>227341.8536</v>
      </c>
      <c r="G9" s="118">
        <v>10956957.66</v>
      </c>
      <c r="H9" s="179"/>
    </row>
    <row r="10" spans="1:8" x14ac:dyDescent="0.3">
      <c r="A10" s="59">
        <v>41090</v>
      </c>
      <c r="B10" s="119">
        <v>7094569.8360000001</v>
      </c>
      <c r="C10" s="119">
        <v>1389646.872</v>
      </c>
      <c r="D10" s="119">
        <v>3403159.568</v>
      </c>
      <c r="E10" s="119">
        <v>93673.877059999999</v>
      </c>
      <c r="F10" s="119">
        <v>245451.4566</v>
      </c>
      <c r="G10" s="119">
        <v>12226501.609999999</v>
      </c>
      <c r="H10" s="179"/>
    </row>
    <row r="11" spans="1:8" x14ac:dyDescent="0.3">
      <c r="A11" s="54">
        <v>41182</v>
      </c>
      <c r="B11" s="118">
        <v>7711007.5290000001</v>
      </c>
      <c r="C11" s="118">
        <v>1246967.159</v>
      </c>
      <c r="D11" s="118">
        <v>3667697.2910000002</v>
      </c>
      <c r="E11" s="118">
        <v>196757.44810000001</v>
      </c>
      <c r="F11" s="118">
        <v>313054.7181</v>
      </c>
      <c r="G11" s="118">
        <v>13135484.15</v>
      </c>
      <c r="H11" s="179"/>
    </row>
    <row r="12" spans="1:8" x14ac:dyDescent="0.3">
      <c r="A12" s="59">
        <v>41274</v>
      </c>
      <c r="B12" s="119">
        <v>7213796.9340000004</v>
      </c>
      <c r="C12" s="119">
        <v>1751026.7779999999</v>
      </c>
      <c r="D12" s="119">
        <v>3215374.3539999998</v>
      </c>
      <c r="E12" s="119">
        <v>39764.150829999999</v>
      </c>
      <c r="F12" s="119">
        <v>267605.94260000001</v>
      </c>
      <c r="G12" s="119">
        <v>12487568.16</v>
      </c>
      <c r="H12" s="179"/>
    </row>
    <row r="13" spans="1:8" x14ac:dyDescent="0.3">
      <c r="A13" s="54">
        <v>41364</v>
      </c>
      <c r="B13" s="118">
        <v>7585321.4790000003</v>
      </c>
      <c r="C13" s="118">
        <v>1503402.9979999999</v>
      </c>
      <c r="D13" s="118">
        <v>3263408.3309999998</v>
      </c>
      <c r="E13" s="118">
        <v>98270.644950000002</v>
      </c>
      <c r="F13" s="118">
        <v>249862.11309999999</v>
      </c>
      <c r="G13" s="118">
        <v>12700265.57</v>
      </c>
      <c r="H13" s="179"/>
    </row>
    <row r="14" spans="1:8" x14ac:dyDescent="0.3">
      <c r="A14" s="59">
        <v>41455</v>
      </c>
      <c r="B14" s="119">
        <v>8756940.9260000009</v>
      </c>
      <c r="C14" s="119">
        <v>1909862.0379999999</v>
      </c>
      <c r="D14" s="119">
        <v>3888622.4840000002</v>
      </c>
      <c r="E14" s="119">
        <v>154747.36610000001</v>
      </c>
      <c r="F14" s="119">
        <v>260673.55780000001</v>
      </c>
      <c r="G14" s="119">
        <v>14970846.369999999</v>
      </c>
      <c r="H14" s="179"/>
    </row>
    <row r="15" spans="1:8" x14ac:dyDescent="0.3">
      <c r="A15" s="54">
        <v>41547</v>
      </c>
      <c r="B15" s="118">
        <v>9552688.8790000007</v>
      </c>
      <c r="C15" s="118">
        <v>2540375.682</v>
      </c>
      <c r="D15" s="118">
        <v>4061246.4640000002</v>
      </c>
      <c r="E15" s="118">
        <v>176503.8947</v>
      </c>
      <c r="F15" s="118">
        <v>344042.01209999999</v>
      </c>
      <c r="G15" s="118">
        <v>16674856.93</v>
      </c>
      <c r="H15" s="179"/>
    </row>
    <row r="16" spans="1:8" x14ac:dyDescent="0.3">
      <c r="A16" s="59">
        <v>41639</v>
      </c>
      <c r="B16" s="180">
        <v>9250731.6640000008</v>
      </c>
      <c r="C16" s="180">
        <v>2320608.7579999999</v>
      </c>
      <c r="D16" s="180">
        <v>3299832.27</v>
      </c>
      <c r="E16" s="180">
        <v>94560.508350000004</v>
      </c>
      <c r="F16" s="180">
        <v>347558.28960000002</v>
      </c>
      <c r="G16" s="180">
        <v>15313291.49</v>
      </c>
      <c r="H16" s="179"/>
    </row>
    <row r="17" spans="1:8" x14ac:dyDescent="0.3">
      <c r="A17" s="54">
        <v>41729</v>
      </c>
      <c r="B17" s="181">
        <v>10181461.51</v>
      </c>
      <c r="C17" s="181">
        <v>1549459.767</v>
      </c>
      <c r="D17" s="181">
        <v>3940355.07</v>
      </c>
      <c r="E17" s="181">
        <v>139275.7672</v>
      </c>
      <c r="F17" s="181">
        <v>323137.35369999998</v>
      </c>
      <c r="G17" s="181">
        <v>16133689.470000001</v>
      </c>
      <c r="H17" s="179"/>
    </row>
    <row r="18" spans="1:8" x14ac:dyDescent="0.3">
      <c r="A18" s="59">
        <v>41820</v>
      </c>
      <c r="B18" s="180">
        <v>11272885.699999999</v>
      </c>
      <c r="C18" s="180">
        <v>2568849.1409999998</v>
      </c>
      <c r="D18" s="180">
        <v>4055057.2779999999</v>
      </c>
      <c r="E18" s="180">
        <v>366989.09049999999</v>
      </c>
      <c r="F18" s="180">
        <v>361791.72519999999</v>
      </c>
      <c r="G18" s="180">
        <v>18625572.93</v>
      </c>
      <c r="H18" s="179"/>
    </row>
    <row r="19" spans="1:8" x14ac:dyDescent="0.3">
      <c r="A19" s="54">
        <v>41912</v>
      </c>
      <c r="B19" s="181">
        <v>11341786.039999999</v>
      </c>
      <c r="C19" s="181">
        <v>1265951.6869999999</v>
      </c>
      <c r="D19" s="181">
        <v>4436791.7379999999</v>
      </c>
      <c r="E19" s="181">
        <v>298802.26929999999</v>
      </c>
      <c r="F19" s="181">
        <v>441808.85749999998</v>
      </c>
      <c r="G19" s="181">
        <v>17785140.59</v>
      </c>
      <c r="H19" s="179"/>
    </row>
    <row r="20" spans="1:8" x14ac:dyDescent="0.3">
      <c r="A20" s="59">
        <v>42004</v>
      </c>
      <c r="B20" s="180">
        <v>10778140.619999999</v>
      </c>
      <c r="C20" s="180">
        <v>2285277.915</v>
      </c>
      <c r="D20" s="180">
        <v>3586884.4130000002</v>
      </c>
      <c r="E20" s="180">
        <v>491951.11969999998</v>
      </c>
      <c r="F20" s="180">
        <v>395236.05410000001</v>
      </c>
      <c r="G20" s="180">
        <v>17537490.120000001</v>
      </c>
      <c r="H20" s="179"/>
    </row>
    <row r="21" spans="1:8" x14ac:dyDescent="0.3">
      <c r="A21" s="54">
        <v>42094</v>
      </c>
      <c r="B21" s="181">
        <v>11096342.59</v>
      </c>
      <c r="C21" s="181">
        <v>2075975.29</v>
      </c>
      <c r="D21" s="181">
        <v>4069416.4440000001</v>
      </c>
      <c r="E21" s="181">
        <v>338036.08970000001</v>
      </c>
      <c r="F21" s="181">
        <v>404606.30359999998</v>
      </c>
      <c r="G21" s="181">
        <v>17984376.710000001</v>
      </c>
      <c r="H21" s="179"/>
    </row>
    <row r="22" spans="1:8" x14ac:dyDescent="0.3">
      <c r="A22" s="59">
        <v>42185</v>
      </c>
      <c r="B22" s="180">
        <v>13526222.67</v>
      </c>
      <c r="C22" s="180">
        <v>2365998.8960000002</v>
      </c>
      <c r="D22" s="180">
        <v>4640483.1260000002</v>
      </c>
      <c r="E22" s="180">
        <v>397883.03820000001</v>
      </c>
      <c r="F22" s="180">
        <v>455739.34049999999</v>
      </c>
      <c r="G22" s="180">
        <v>21386327.07</v>
      </c>
      <c r="H22" s="179"/>
    </row>
    <row r="23" spans="1:8" x14ac:dyDescent="0.3">
      <c r="A23" s="54">
        <v>42277</v>
      </c>
      <c r="B23" s="181">
        <v>13509047.279999999</v>
      </c>
      <c r="C23" s="181">
        <v>2088385.3319999999</v>
      </c>
      <c r="D23" s="181">
        <v>4868769.676</v>
      </c>
      <c r="E23" s="181">
        <v>555735.21160000004</v>
      </c>
      <c r="F23" s="181">
        <v>554137.97820000001</v>
      </c>
      <c r="G23" s="181">
        <v>21576075.48</v>
      </c>
      <c r="H23" s="179"/>
    </row>
    <row r="24" spans="1:8" x14ac:dyDescent="0.3">
      <c r="A24" s="59">
        <v>42369</v>
      </c>
      <c r="B24" s="180">
        <v>12815629.560000001</v>
      </c>
      <c r="C24" s="180">
        <v>2536857.6970000002</v>
      </c>
      <c r="D24" s="180">
        <v>3853040.6740000001</v>
      </c>
      <c r="E24" s="180">
        <v>577488.59790000005</v>
      </c>
      <c r="F24" s="180">
        <v>475242.10440000001</v>
      </c>
      <c r="G24" s="180">
        <v>20258258.629999999</v>
      </c>
      <c r="H24" s="179"/>
    </row>
    <row r="25" spans="1:8" x14ac:dyDescent="0.3">
      <c r="A25" s="54">
        <v>42460</v>
      </c>
      <c r="B25" s="181">
        <v>13143434.33</v>
      </c>
      <c r="C25" s="181">
        <v>2052826.7239999999</v>
      </c>
      <c r="D25" s="181">
        <v>4286911.0120000001</v>
      </c>
      <c r="E25" s="181">
        <v>727926.78949999996</v>
      </c>
      <c r="F25" s="181">
        <v>451615.39909999998</v>
      </c>
      <c r="G25" s="181">
        <v>20662714.260000002</v>
      </c>
      <c r="H25" s="179"/>
    </row>
    <row r="26" spans="1:8" x14ac:dyDescent="0.3">
      <c r="A26" s="59">
        <v>42551</v>
      </c>
      <c r="B26" s="180">
        <v>14897460.49</v>
      </c>
      <c r="C26" s="180">
        <v>1696870.1370000001</v>
      </c>
      <c r="D26" s="180">
        <v>5054250.6500000004</v>
      </c>
      <c r="E26" s="180">
        <v>740992.08360000001</v>
      </c>
      <c r="F26" s="180">
        <v>573572.54150000005</v>
      </c>
      <c r="G26" s="180">
        <v>22963145.899999999</v>
      </c>
      <c r="H26" s="179"/>
    </row>
    <row r="27" spans="1:8" x14ac:dyDescent="0.3">
      <c r="A27" s="54">
        <v>42643</v>
      </c>
      <c r="B27" s="181">
        <v>15449314.93</v>
      </c>
      <c r="C27" s="181">
        <v>2308888.6329999999</v>
      </c>
      <c r="D27" s="181">
        <v>4965664.9850000003</v>
      </c>
      <c r="E27" s="181">
        <v>832584.54</v>
      </c>
      <c r="F27" s="181">
        <v>577950.54720000003</v>
      </c>
      <c r="G27" s="181">
        <v>24134403.629999999</v>
      </c>
      <c r="H27" s="179"/>
    </row>
    <row r="28" spans="1:8" x14ac:dyDescent="0.3">
      <c r="A28" s="59">
        <v>42735</v>
      </c>
      <c r="B28" s="180">
        <v>15120600.039999999</v>
      </c>
      <c r="C28" s="180">
        <v>3204740.611</v>
      </c>
      <c r="D28" s="180">
        <v>4183018.048</v>
      </c>
      <c r="E28" s="180">
        <v>912569.3628</v>
      </c>
      <c r="F28" s="180">
        <v>510184.96039999998</v>
      </c>
      <c r="G28" s="180">
        <v>23931113.02</v>
      </c>
      <c r="H28" s="179"/>
    </row>
    <row r="29" spans="1:8" x14ac:dyDescent="0.3">
      <c r="A29" s="54">
        <v>42825</v>
      </c>
      <c r="B29" s="181">
        <v>16645026.98</v>
      </c>
      <c r="C29" s="181">
        <v>3359254.1129999999</v>
      </c>
      <c r="D29" s="181">
        <v>5117720.1540000001</v>
      </c>
      <c r="E29" s="181">
        <v>856911.98349999997</v>
      </c>
      <c r="F29" s="181">
        <v>550514.59669999999</v>
      </c>
      <c r="G29" s="181">
        <v>26529427.829999998</v>
      </c>
      <c r="H29" s="179"/>
    </row>
    <row r="30" spans="1:8" x14ac:dyDescent="0.3">
      <c r="A30" s="59">
        <v>42916</v>
      </c>
      <c r="B30" s="180">
        <v>17779533.190000001</v>
      </c>
      <c r="C30" s="180">
        <v>3255871.449</v>
      </c>
      <c r="D30" s="180">
        <v>5338735.2759999996</v>
      </c>
      <c r="E30" s="180">
        <v>584811.99990000005</v>
      </c>
      <c r="F30" s="180">
        <v>445281.25030000001</v>
      </c>
      <c r="G30" s="180">
        <v>27404233.170000002</v>
      </c>
      <c r="H30" s="179"/>
    </row>
    <row r="31" spans="1:8" x14ac:dyDescent="0.3">
      <c r="A31" s="54">
        <v>43008</v>
      </c>
      <c r="B31" s="181">
        <v>20455880.350000001</v>
      </c>
      <c r="C31" s="181">
        <v>4997231.76</v>
      </c>
      <c r="D31" s="181">
        <v>5801746.4970000004</v>
      </c>
      <c r="E31" s="181">
        <v>687740.88659999997</v>
      </c>
      <c r="F31" s="181">
        <v>481446.15549999999</v>
      </c>
      <c r="G31" s="181">
        <v>32424045.649999999</v>
      </c>
      <c r="H31" s="179"/>
    </row>
    <row r="32" spans="1:8" x14ac:dyDescent="0.3">
      <c r="A32" s="59">
        <v>43100</v>
      </c>
      <c r="B32" s="180">
        <v>19776970.43</v>
      </c>
      <c r="C32" s="180">
        <v>5254682.7089999998</v>
      </c>
      <c r="D32" s="180">
        <v>4983930.18</v>
      </c>
      <c r="E32" s="180">
        <v>530294.80530000001</v>
      </c>
      <c r="F32" s="180">
        <v>415224.98609999998</v>
      </c>
      <c r="G32" s="180">
        <v>30961103.109999999</v>
      </c>
      <c r="H32" s="179"/>
    </row>
    <row r="33" spans="1:8" x14ac:dyDescent="0.3">
      <c r="A33" s="54">
        <v>43190</v>
      </c>
      <c r="B33" s="181">
        <v>19147639.93</v>
      </c>
      <c r="C33" s="181">
        <v>4239228.5549999997</v>
      </c>
      <c r="D33" s="181">
        <v>5477916.0089999996</v>
      </c>
      <c r="E33" s="181">
        <v>666517.09160000004</v>
      </c>
      <c r="F33" s="181">
        <v>418919.17609999998</v>
      </c>
      <c r="G33" s="181">
        <v>29950220.760000002</v>
      </c>
      <c r="H33" s="179"/>
    </row>
    <row r="34" spans="1:8" x14ac:dyDescent="0.3">
      <c r="A34" s="59">
        <v>43281</v>
      </c>
      <c r="B34" s="180">
        <v>24262374.260000002</v>
      </c>
      <c r="C34" s="180">
        <v>6339236.8669999996</v>
      </c>
      <c r="D34" s="180">
        <v>6039066.1579999998</v>
      </c>
      <c r="E34" s="180">
        <v>615364.40399999998</v>
      </c>
      <c r="F34" s="180">
        <v>525144.99380000005</v>
      </c>
      <c r="G34" s="180">
        <v>37781186.68</v>
      </c>
      <c r="H34" s="179"/>
    </row>
    <row r="35" spans="1:8" x14ac:dyDescent="0.3">
      <c r="A35" s="54">
        <v>43373</v>
      </c>
      <c r="B35" s="181">
        <v>23383179.350000001</v>
      </c>
      <c r="C35" s="181">
        <v>3921799.219</v>
      </c>
      <c r="D35" s="181">
        <v>5478873.2400000002</v>
      </c>
      <c r="E35" s="181">
        <v>503329.07410000003</v>
      </c>
      <c r="F35" s="181">
        <v>520430.90580000001</v>
      </c>
      <c r="G35" s="181">
        <v>33807611.789999999</v>
      </c>
      <c r="H35" s="179"/>
    </row>
    <row r="36" spans="1:8" x14ac:dyDescent="0.3">
      <c r="A36" s="59">
        <v>43465</v>
      </c>
      <c r="B36" s="180">
        <v>21227480.899999999</v>
      </c>
      <c r="C36" s="180">
        <v>3576690.8739999998</v>
      </c>
      <c r="D36" s="180">
        <v>4340337.3210000005</v>
      </c>
      <c r="E36" s="180">
        <v>529197.80220000003</v>
      </c>
      <c r="F36" s="180">
        <v>398711.7107</v>
      </c>
      <c r="G36" s="180">
        <v>30072418.609999999</v>
      </c>
      <c r="H36" s="179"/>
    </row>
    <row r="37" spans="1:8" x14ac:dyDescent="0.3">
      <c r="A37" s="54">
        <v>43555</v>
      </c>
      <c r="B37" s="181">
        <v>22505381.82</v>
      </c>
      <c r="C37" s="181">
        <v>3390520.0010000002</v>
      </c>
      <c r="D37" s="181">
        <v>5026329.9570000004</v>
      </c>
      <c r="E37" s="181">
        <v>550810.42790000001</v>
      </c>
      <c r="F37" s="181">
        <v>383344.41899999999</v>
      </c>
      <c r="G37" s="181">
        <v>31856386.620000001</v>
      </c>
      <c r="H37" s="179"/>
    </row>
    <row r="38" spans="1:8" x14ac:dyDescent="0.3">
      <c r="A38" s="59">
        <v>43646</v>
      </c>
      <c r="B38" s="180">
        <v>23547304.550000001</v>
      </c>
      <c r="C38" s="180">
        <v>3446578.409</v>
      </c>
      <c r="D38" s="180">
        <v>5743805.943</v>
      </c>
      <c r="E38" s="180">
        <v>579436.15399999998</v>
      </c>
      <c r="F38" s="180">
        <v>467751.6115</v>
      </c>
      <c r="G38" s="180">
        <v>33784876.670000002</v>
      </c>
      <c r="H38" s="179"/>
    </row>
    <row r="39" spans="1:8" x14ac:dyDescent="0.3">
      <c r="A39" s="54">
        <v>43738</v>
      </c>
      <c r="B39" s="181">
        <v>22165677.510000002</v>
      </c>
      <c r="C39" s="181">
        <v>4594773.6289999997</v>
      </c>
      <c r="D39" s="181">
        <v>6007305.9740000004</v>
      </c>
      <c r="E39" s="181">
        <v>925958.41119999997</v>
      </c>
      <c r="F39" s="181">
        <v>503906.38589999999</v>
      </c>
      <c r="G39" s="181">
        <v>34197621.909999996</v>
      </c>
      <c r="H39" s="179"/>
    </row>
    <row r="40" spans="1:8" x14ac:dyDescent="0.3">
      <c r="A40" s="59">
        <v>43830</v>
      </c>
      <c r="B40" s="180">
        <v>21042004.07</v>
      </c>
      <c r="C40" s="180">
        <v>6969286.0609999998</v>
      </c>
      <c r="D40" s="180">
        <v>5419812.3200000003</v>
      </c>
      <c r="E40" s="180">
        <v>1256291.787</v>
      </c>
      <c r="F40" s="180">
        <v>429681.44799999997</v>
      </c>
      <c r="G40" s="180">
        <v>35117075.689999998</v>
      </c>
      <c r="H40" s="179"/>
    </row>
    <row r="41" spans="1:8" x14ac:dyDescent="0.3">
      <c r="A41" s="54">
        <v>43921</v>
      </c>
      <c r="B41" s="181">
        <v>20971842.039999999</v>
      </c>
      <c r="C41" s="181">
        <v>4260700.074</v>
      </c>
      <c r="D41" s="181">
        <v>5812039.8389999997</v>
      </c>
      <c r="E41" s="181">
        <v>1382717.027</v>
      </c>
      <c r="F41" s="181">
        <v>359334.58010000002</v>
      </c>
      <c r="G41" s="181">
        <v>32786633.559999999</v>
      </c>
      <c r="H41" s="179"/>
    </row>
    <row r="42" spans="1:8" x14ac:dyDescent="0.3">
      <c r="A42" s="59">
        <v>44012</v>
      </c>
      <c r="B42" s="180">
        <v>20648389.329999998</v>
      </c>
      <c r="C42" s="180">
        <v>7533199.3389999997</v>
      </c>
      <c r="D42" s="180">
        <v>5418167.0700000003</v>
      </c>
      <c r="E42" s="180">
        <v>1834390.061</v>
      </c>
      <c r="F42" s="180">
        <v>404898.09240000002</v>
      </c>
      <c r="G42" s="180">
        <v>35839043.899999999</v>
      </c>
      <c r="H42" s="179"/>
    </row>
    <row r="43" spans="1:8" x14ac:dyDescent="0.3">
      <c r="A43" s="54">
        <v>44104</v>
      </c>
      <c r="B43" s="181">
        <v>25041851.68</v>
      </c>
      <c r="C43" s="181">
        <v>7070474.6699999999</v>
      </c>
      <c r="D43" s="181">
        <v>7476471.9759999998</v>
      </c>
      <c r="E43" s="181">
        <v>2672177.0490000001</v>
      </c>
      <c r="F43" s="181">
        <v>533030.31189999997</v>
      </c>
      <c r="G43" s="181">
        <v>42794005.689999998</v>
      </c>
      <c r="H43" s="179"/>
    </row>
    <row r="44" spans="1:8" x14ac:dyDescent="0.3">
      <c r="A44" s="59">
        <v>44196</v>
      </c>
      <c r="B44" s="180">
        <v>27759258.350000001</v>
      </c>
      <c r="C44" s="180">
        <v>14581384.33</v>
      </c>
      <c r="D44" s="180">
        <v>8017656.4349999996</v>
      </c>
      <c r="E44" s="180">
        <v>3354426.7719999999</v>
      </c>
      <c r="F44" s="180">
        <v>453370.57900000003</v>
      </c>
      <c r="G44" s="180">
        <v>54166096.460000001</v>
      </c>
      <c r="H44" s="179"/>
    </row>
    <row r="45" spans="1:8" x14ac:dyDescent="0.3">
      <c r="A45" s="54">
        <v>44286</v>
      </c>
      <c r="B45" s="181">
        <v>28237289.940000001</v>
      </c>
      <c r="C45" s="181">
        <v>8913418.4649999999</v>
      </c>
      <c r="D45" s="181">
        <v>9819248.6300000008</v>
      </c>
      <c r="E45" s="181">
        <v>3311447.8840000001</v>
      </c>
      <c r="F45" s="181">
        <v>456355.44410000002</v>
      </c>
      <c r="G45" s="181">
        <v>50737760.359999999</v>
      </c>
      <c r="H45" s="179"/>
    </row>
    <row r="46" spans="1:8" x14ac:dyDescent="0.3">
      <c r="A46" s="59">
        <v>44377</v>
      </c>
      <c r="B46" s="180">
        <v>28281952.100000001</v>
      </c>
      <c r="C46" s="180">
        <v>14120500.949999999</v>
      </c>
      <c r="D46" s="180">
        <v>10923957.619999999</v>
      </c>
      <c r="E46" s="180">
        <v>4071227.398</v>
      </c>
      <c r="F46" s="180">
        <v>565996.30070000002</v>
      </c>
      <c r="G46" s="180">
        <v>57963634.369999997</v>
      </c>
      <c r="H46" s="179"/>
    </row>
    <row r="47" spans="1:8" x14ac:dyDescent="0.3">
      <c r="A47" s="54">
        <v>44440</v>
      </c>
      <c r="B47" s="181">
        <v>26730154.420000002</v>
      </c>
      <c r="C47" s="181">
        <v>15856156.880000001</v>
      </c>
      <c r="D47" s="181">
        <v>10127011.49</v>
      </c>
      <c r="E47" s="181">
        <v>6405974.3779999996</v>
      </c>
      <c r="F47" s="181">
        <v>525942.42299999995</v>
      </c>
      <c r="G47" s="181">
        <v>59645239.590000004</v>
      </c>
      <c r="H47" s="179"/>
    </row>
    <row r="48" spans="1:8" x14ac:dyDescent="0.3">
      <c r="A48" s="59">
        <v>44531</v>
      </c>
      <c r="B48" s="180">
        <v>26284256.530000001</v>
      </c>
      <c r="C48" s="180">
        <v>10152510.85</v>
      </c>
      <c r="D48" s="180">
        <v>9134889.7180000003</v>
      </c>
      <c r="E48" s="180">
        <v>3384948.733</v>
      </c>
      <c r="F48" s="180">
        <v>457655.4425</v>
      </c>
      <c r="G48" s="180">
        <v>49414261.270000003</v>
      </c>
      <c r="H48" s="179"/>
    </row>
    <row r="49" spans="1:8" x14ac:dyDescent="0.3">
      <c r="A49" s="175">
        <v>44621</v>
      </c>
      <c r="B49" s="181">
        <v>25658702.809999999</v>
      </c>
      <c r="C49" s="181">
        <v>10619301.59</v>
      </c>
      <c r="D49" s="181">
        <v>9612999.1539999992</v>
      </c>
      <c r="E49" s="181">
        <v>4427800.5539999995</v>
      </c>
      <c r="F49" s="181">
        <v>443757.125</v>
      </c>
      <c r="G49" s="181">
        <v>50762561.240000002</v>
      </c>
      <c r="H49" s="179"/>
    </row>
    <row r="50" spans="1:8" x14ac:dyDescent="0.3">
      <c r="A50" s="59">
        <v>44713</v>
      </c>
      <c r="B50" s="180">
        <v>26178337.48</v>
      </c>
      <c r="C50" s="180">
        <v>15678827.75</v>
      </c>
      <c r="D50" s="180">
        <v>10499893.92</v>
      </c>
      <c r="E50" s="180">
        <v>3711072.5660000001</v>
      </c>
      <c r="F50" s="180">
        <v>524585.53830000001</v>
      </c>
      <c r="G50" s="180">
        <v>56592717.259999998</v>
      </c>
      <c r="H50" s="179"/>
    </row>
    <row r="51" spans="1:8" x14ac:dyDescent="0.3">
      <c r="A51" s="54">
        <v>44805</v>
      </c>
      <c r="B51" s="181">
        <v>27541957.780000001</v>
      </c>
      <c r="C51" s="181">
        <v>9123724.3149999995</v>
      </c>
      <c r="D51" s="181">
        <v>11115115.199999999</v>
      </c>
      <c r="E51" s="181">
        <v>5858624.9939999999</v>
      </c>
      <c r="F51" s="181">
        <v>573105.9621</v>
      </c>
      <c r="G51" s="181">
        <v>54212528.25</v>
      </c>
      <c r="H51" s="179"/>
    </row>
    <row r="52" spans="1:8" x14ac:dyDescent="0.3">
      <c r="A52" s="59">
        <v>44896</v>
      </c>
      <c r="B52" s="180">
        <v>26756113.149999999</v>
      </c>
      <c r="C52" s="180">
        <v>2353979.7820000001</v>
      </c>
      <c r="D52" s="180">
        <v>8919720.6309999991</v>
      </c>
      <c r="E52" s="180">
        <v>5399080.4699999997</v>
      </c>
      <c r="F52" s="180">
        <v>438514.41320000001</v>
      </c>
      <c r="G52" s="180">
        <v>43867408.439999998</v>
      </c>
      <c r="H52" s="179"/>
    </row>
    <row r="53" spans="1:8" x14ac:dyDescent="0.3">
      <c r="A53" s="54">
        <v>45016</v>
      </c>
      <c r="B53" s="181">
        <v>24610913.359999999</v>
      </c>
      <c r="C53" s="181">
        <v>309725.23229999997</v>
      </c>
      <c r="D53" s="181">
        <v>10865251</v>
      </c>
      <c r="E53" s="181">
        <v>7495061.9529999997</v>
      </c>
      <c r="F53" s="181">
        <v>507275.69030000002</v>
      </c>
      <c r="G53" s="181">
        <v>43788227.240000002</v>
      </c>
      <c r="H53" s="179"/>
    </row>
    <row r="54" spans="1:8" x14ac:dyDescent="0.3">
      <c r="A54" s="59">
        <v>45107</v>
      </c>
      <c r="B54" s="180">
        <v>27504527.07</v>
      </c>
      <c r="C54" s="180">
        <v>1409051.6370000001</v>
      </c>
      <c r="D54" s="180">
        <v>11943213.5</v>
      </c>
      <c r="E54" s="180">
        <v>8173891.7939999998</v>
      </c>
      <c r="F54" s="180">
        <v>543312.65980000002</v>
      </c>
      <c r="G54" s="180">
        <v>49573996.659999996</v>
      </c>
      <c r="H54" s="179"/>
    </row>
    <row r="55" spans="1:8" s="178" customFormat="1" x14ac:dyDescent="0.3">
      <c r="A55" s="168" t="s">
        <v>122</v>
      </c>
      <c r="B55" s="183">
        <f>SUM(B3:B54)</f>
        <v>868410668.023</v>
      </c>
      <c r="C55" s="183">
        <f t="shared" ref="C55:G55" si="0">SUM(C3:C54)</f>
        <v>222560306.76309997</v>
      </c>
      <c r="D55" s="183">
        <f t="shared" si="0"/>
        <v>297890234.29699993</v>
      </c>
      <c r="E55" s="183">
        <f t="shared" si="0"/>
        <v>77665524.214790002</v>
      </c>
      <c r="F55" s="183">
        <f t="shared" si="0"/>
        <v>22218195.990099996</v>
      </c>
      <c r="G55" s="183">
        <f t="shared" si="0"/>
        <v>1488744929.2899997</v>
      </c>
      <c r="H55" s="184"/>
    </row>
    <row r="56" spans="1:8" x14ac:dyDescent="0.3">
      <c r="B56" s="152"/>
      <c r="C56" s="152"/>
      <c r="D56" s="152"/>
      <c r="E56" s="152"/>
      <c r="F56" s="152"/>
      <c r="G56" s="152"/>
      <c r="H56" s="179"/>
    </row>
    <row r="57" spans="1:8" x14ac:dyDescent="0.3">
      <c r="B57" s="179"/>
      <c r="C57" s="179"/>
      <c r="D57" s="179"/>
      <c r="E57" s="179"/>
      <c r="F57" s="179"/>
      <c r="G57" s="179"/>
    </row>
    <row r="58" spans="1:8" x14ac:dyDescent="0.3">
      <c r="B58" s="182"/>
      <c r="C58" s="182"/>
      <c r="D58" s="182"/>
      <c r="E58" s="182"/>
      <c r="F58" s="182"/>
      <c r="G58" s="182"/>
    </row>
    <row r="59" spans="1:8" x14ac:dyDescent="0.3">
      <c r="A59" s="124" t="s">
        <v>129</v>
      </c>
      <c r="B59" s="152"/>
      <c r="C59" s="152"/>
      <c r="D59" s="152"/>
      <c r="E59" s="152"/>
      <c r="F59" s="152"/>
      <c r="G59" s="152"/>
    </row>
    <row r="60" spans="1:8" x14ac:dyDescent="0.3">
      <c r="A60" s="126" t="s">
        <v>142</v>
      </c>
      <c r="B60" s="152"/>
      <c r="C60" s="152"/>
      <c r="D60" s="152"/>
      <c r="E60" s="152"/>
      <c r="F60" s="152"/>
      <c r="G60" s="152"/>
    </row>
    <row r="61" spans="1:8" x14ac:dyDescent="0.3">
      <c r="A61" s="126" t="s">
        <v>143</v>
      </c>
    </row>
    <row r="64" spans="1:8" x14ac:dyDescent="0.3">
      <c r="A64" s="44" t="s">
        <v>123</v>
      </c>
    </row>
  </sheetData>
  <mergeCells count="1">
    <mergeCell ref="A1:G1"/>
  </mergeCells>
  <phoneticPr fontId="27" type="noConversion"/>
  <hyperlinks>
    <hyperlink ref="A64" location="Index!A1" display="back to index" xr:uid="{00000000-0004-0000-0A00-000000000000}"/>
  </hyperlinks>
  <pageMargins left="0.25" right="0.25" top="0.56000000000000005" bottom="0.55000000000000004" header="0.3" footer="0.3"/>
  <pageSetup paperSize="9" scale="81" fitToHeight="0"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C68"/>
  <sheetViews>
    <sheetView zoomScaleNormal="100" workbookViewId="0">
      <pane ySplit="2" topLeftCell="A3" activePane="bottomLeft" state="frozen"/>
      <selection pane="bottomLeft" activeCell="A3" sqref="A3"/>
    </sheetView>
  </sheetViews>
  <sheetFormatPr defaultColWidth="15.125" defaultRowHeight="16" x14ac:dyDescent="0.3"/>
  <cols>
    <col min="1" max="1" width="22.375" style="126" customWidth="1"/>
    <col min="2" max="3" width="25" style="20" customWidth="1"/>
    <col min="4" max="16384" width="15.125" style="20"/>
  </cols>
  <sheetData>
    <row r="1" spans="1:3" s="170" customFormat="1" ht="36.75" customHeight="1" x14ac:dyDescent="0.3">
      <c r="A1" s="347" t="s">
        <v>59</v>
      </c>
      <c r="B1" s="346"/>
      <c r="C1" s="346"/>
    </row>
    <row r="2" spans="1:3" s="154" customFormat="1" x14ac:dyDescent="0.3">
      <c r="A2" s="92" t="s">
        <v>46</v>
      </c>
      <c r="B2" s="92" t="s">
        <v>144</v>
      </c>
      <c r="C2" s="151" t="s">
        <v>145</v>
      </c>
    </row>
    <row r="3" spans="1:3" s="154" customFormat="1" x14ac:dyDescent="0.3">
      <c r="A3" s="54">
        <v>40451</v>
      </c>
      <c r="B3" s="185">
        <v>0</v>
      </c>
      <c r="C3" s="186">
        <v>0</v>
      </c>
    </row>
    <row r="4" spans="1:3" s="154" customFormat="1" x14ac:dyDescent="0.3">
      <c r="A4" s="59">
        <v>40543</v>
      </c>
      <c r="B4" s="187">
        <v>0</v>
      </c>
      <c r="C4" s="188">
        <v>0</v>
      </c>
    </row>
    <row r="5" spans="1:3" x14ac:dyDescent="0.3">
      <c r="A5" s="54">
        <v>40633</v>
      </c>
      <c r="B5" s="185">
        <v>12</v>
      </c>
      <c r="C5" s="186">
        <v>9</v>
      </c>
    </row>
    <row r="6" spans="1:3" x14ac:dyDescent="0.3">
      <c r="A6" s="59">
        <v>40724</v>
      </c>
      <c r="B6" s="187">
        <v>27</v>
      </c>
      <c r="C6" s="188">
        <v>22</v>
      </c>
    </row>
    <row r="7" spans="1:3" x14ac:dyDescent="0.3">
      <c r="A7" s="54">
        <v>40816</v>
      </c>
      <c r="B7" s="185">
        <v>58</v>
      </c>
      <c r="C7" s="186">
        <v>55</v>
      </c>
    </row>
    <row r="8" spans="1:3" x14ac:dyDescent="0.3">
      <c r="A8" s="59">
        <v>40908</v>
      </c>
      <c r="B8" s="187">
        <v>230</v>
      </c>
      <c r="C8" s="188">
        <v>216</v>
      </c>
    </row>
    <row r="9" spans="1:3" x14ac:dyDescent="0.3">
      <c r="A9" s="54">
        <v>40999</v>
      </c>
      <c r="B9" s="185">
        <v>49</v>
      </c>
      <c r="C9" s="186">
        <v>37</v>
      </c>
    </row>
    <row r="10" spans="1:3" x14ac:dyDescent="0.3">
      <c r="A10" s="59">
        <v>41090</v>
      </c>
      <c r="B10" s="187">
        <v>75</v>
      </c>
      <c r="C10" s="188">
        <v>59</v>
      </c>
    </row>
    <row r="11" spans="1:3" x14ac:dyDescent="0.3">
      <c r="A11" s="54">
        <v>41182</v>
      </c>
      <c r="B11" s="185">
        <v>183</v>
      </c>
      <c r="C11" s="186">
        <v>126</v>
      </c>
    </row>
    <row r="12" spans="1:3" x14ac:dyDescent="0.3">
      <c r="A12" s="59">
        <v>41274</v>
      </c>
      <c r="B12" s="187">
        <v>230</v>
      </c>
      <c r="C12" s="188">
        <v>178</v>
      </c>
    </row>
    <row r="13" spans="1:3" x14ac:dyDescent="0.3">
      <c r="A13" s="54">
        <v>41364</v>
      </c>
      <c r="B13" s="185">
        <v>83</v>
      </c>
      <c r="C13" s="186">
        <v>56</v>
      </c>
    </row>
    <row r="14" spans="1:3" x14ac:dyDescent="0.3">
      <c r="A14" s="59">
        <v>41455</v>
      </c>
      <c r="B14" s="187">
        <v>106</v>
      </c>
      <c r="C14" s="188">
        <v>70</v>
      </c>
    </row>
    <row r="15" spans="1:3" x14ac:dyDescent="0.3">
      <c r="A15" s="54">
        <v>41547</v>
      </c>
      <c r="B15" s="185">
        <v>159</v>
      </c>
      <c r="C15" s="186">
        <v>123</v>
      </c>
    </row>
    <row r="16" spans="1:3" x14ac:dyDescent="0.3">
      <c r="A16" s="59">
        <v>41639</v>
      </c>
      <c r="B16" s="187">
        <v>86</v>
      </c>
      <c r="C16" s="188">
        <v>63</v>
      </c>
    </row>
    <row r="17" spans="1:3" x14ac:dyDescent="0.3">
      <c r="A17" s="54">
        <v>41729</v>
      </c>
      <c r="B17" s="185">
        <v>92</v>
      </c>
      <c r="C17" s="186">
        <v>53</v>
      </c>
    </row>
    <row r="18" spans="1:3" x14ac:dyDescent="0.3">
      <c r="A18" s="59">
        <v>41820</v>
      </c>
      <c r="B18" s="187">
        <v>88</v>
      </c>
      <c r="C18" s="188">
        <v>49</v>
      </c>
    </row>
    <row r="19" spans="1:3" x14ac:dyDescent="0.3">
      <c r="A19" s="54">
        <v>41912</v>
      </c>
      <c r="B19" s="185">
        <v>87</v>
      </c>
      <c r="C19" s="186">
        <v>61</v>
      </c>
    </row>
    <row r="20" spans="1:3" x14ac:dyDescent="0.3">
      <c r="A20" s="59">
        <v>42004</v>
      </c>
      <c r="B20" s="187">
        <v>109</v>
      </c>
      <c r="C20" s="188">
        <v>76</v>
      </c>
    </row>
    <row r="21" spans="1:3" x14ac:dyDescent="0.3">
      <c r="A21" s="54">
        <v>42094</v>
      </c>
      <c r="B21" s="185">
        <v>209</v>
      </c>
      <c r="C21" s="186">
        <v>115</v>
      </c>
    </row>
    <row r="22" spans="1:3" x14ac:dyDescent="0.3">
      <c r="A22" s="59">
        <v>42185</v>
      </c>
      <c r="B22" s="187">
        <v>166</v>
      </c>
      <c r="C22" s="188">
        <v>109</v>
      </c>
    </row>
    <row r="23" spans="1:3" x14ac:dyDescent="0.3">
      <c r="A23" s="54">
        <v>42277</v>
      </c>
      <c r="B23" s="185">
        <v>160</v>
      </c>
      <c r="C23" s="186">
        <v>100</v>
      </c>
    </row>
    <row r="24" spans="1:3" x14ac:dyDescent="0.3">
      <c r="A24" s="59">
        <v>42369</v>
      </c>
      <c r="B24" s="187">
        <v>139</v>
      </c>
      <c r="C24" s="188">
        <v>87</v>
      </c>
    </row>
    <row r="25" spans="1:3" x14ac:dyDescent="0.3">
      <c r="A25" s="54">
        <v>42460</v>
      </c>
      <c r="B25" s="185">
        <v>149</v>
      </c>
      <c r="C25" s="186">
        <v>99</v>
      </c>
    </row>
    <row r="26" spans="1:3" x14ac:dyDescent="0.3">
      <c r="A26" s="59">
        <v>42551</v>
      </c>
      <c r="B26" s="187">
        <v>187</v>
      </c>
      <c r="C26" s="188">
        <v>128</v>
      </c>
    </row>
    <row r="27" spans="1:3" x14ac:dyDescent="0.3">
      <c r="A27" s="54">
        <v>42643</v>
      </c>
      <c r="B27" s="185">
        <v>178</v>
      </c>
      <c r="C27" s="186">
        <v>125</v>
      </c>
    </row>
    <row r="28" spans="1:3" x14ac:dyDescent="0.3">
      <c r="A28" s="59">
        <v>42735</v>
      </c>
      <c r="B28" s="187">
        <v>219</v>
      </c>
      <c r="C28" s="188">
        <v>183</v>
      </c>
    </row>
    <row r="29" spans="1:3" x14ac:dyDescent="0.3">
      <c r="A29" s="54">
        <v>42825</v>
      </c>
      <c r="B29" s="185">
        <v>156</v>
      </c>
      <c r="C29" s="186">
        <v>99</v>
      </c>
    </row>
    <row r="30" spans="1:3" x14ac:dyDescent="0.3">
      <c r="A30" s="59">
        <v>42916</v>
      </c>
      <c r="B30" s="187">
        <v>197</v>
      </c>
      <c r="C30" s="188">
        <v>118</v>
      </c>
    </row>
    <row r="31" spans="1:3" x14ac:dyDescent="0.3">
      <c r="A31" s="54">
        <v>43008</v>
      </c>
      <c r="B31" s="185">
        <v>167</v>
      </c>
      <c r="C31" s="186">
        <v>101</v>
      </c>
    </row>
    <row r="32" spans="1:3" x14ac:dyDescent="0.3">
      <c r="A32" s="59">
        <v>43100</v>
      </c>
      <c r="B32" s="187">
        <v>180</v>
      </c>
      <c r="C32" s="188">
        <v>80</v>
      </c>
    </row>
    <row r="33" spans="1:3" x14ac:dyDescent="0.3">
      <c r="A33" s="54">
        <v>43190</v>
      </c>
      <c r="B33" s="185">
        <v>211</v>
      </c>
      <c r="C33" s="186">
        <v>112</v>
      </c>
    </row>
    <row r="34" spans="1:3" x14ac:dyDescent="0.3">
      <c r="A34" s="59">
        <v>43281</v>
      </c>
      <c r="B34" s="187">
        <v>208</v>
      </c>
      <c r="C34" s="188">
        <v>106</v>
      </c>
    </row>
    <row r="35" spans="1:3" x14ac:dyDescent="0.3">
      <c r="A35" s="54">
        <v>43373</v>
      </c>
      <c r="B35" s="185">
        <v>213</v>
      </c>
      <c r="C35" s="186">
        <v>98</v>
      </c>
    </row>
    <row r="36" spans="1:3" x14ac:dyDescent="0.3">
      <c r="A36" s="59">
        <v>43465</v>
      </c>
      <c r="B36" s="187">
        <v>240</v>
      </c>
      <c r="C36" s="188">
        <v>126</v>
      </c>
    </row>
    <row r="37" spans="1:3" x14ac:dyDescent="0.3">
      <c r="A37" s="54">
        <v>43555</v>
      </c>
      <c r="B37" s="185">
        <v>257</v>
      </c>
      <c r="C37" s="186">
        <v>135</v>
      </c>
    </row>
    <row r="38" spans="1:3" x14ac:dyDescent="0.3">
      <c r="A38" s="59">
        <v>43646</v>
      </c>
      <c r="B38" s="187">
        <v>220</v>
      </c>
      <c r="C38" s="188">
        <v>131</v>
      </c>
    </row>
    <row r="39" spans="1:3" x14ac:dyDescent="0.3">
      <c r="A39" s="54">
        <v>43738</v>
      </c>
      <c r="B39" s="185">
        <v>308</v>
      </c>
      <c r="C39" s="186">
        <v>183</v>
      </c>
    </row>
    <row r="40" spans="1:3" x14ac:dyDescent="0.3">
      <c r="A40" s="59">
        <v>43830</v>
      </c>
      <c r="B40" s="187">
        <v>259</v>
      </c>
      <c r="C40" s="188">
        <v>133</v>
      </c>
    </row>
    <row r="41" spans="1:3" x14ac:dyDescent="0.3">
      <c r="A41" s="54">
        <v>43921</v>
      </c>
      <c r="B41" s="185">
        <v>311</v>
      </c>
      <c r="C41" s="186">
        <v>179</v>
      </c>
    </row>
    <row r="42" spans="1:3" x14ac:dyDescent="0.3">
      <c r="A42" s="59">
        <v>44012</v>
      </c>
      <c r="B42" s="187">
        <v>296</v>
      </c>
      <c r="C42" s="188">
        <v>158</v>
      </c>
    </row>
    <row r="43" spans="1:3" x14ac:dyDescent="0.3">
      <c r="A43" s="54">
        <v>44104</v>
      </c>
      <c r="B43" s="185">
        <v>304</v>
      </c>
      <c r="C43" s="186">
        <v>161</v>
      </c>
    </row>
    <row r="44" spans="1:3" x14ac:dyDescent="0.3">
      <c r="A44" s="59">
        <v>44196</v>
      </c>
      <c r="B44" s="187">
        <v>268</v>
      </c>
      <c r="C44" s="188">
        <v>146</v>
      </c>
    </row>
    <row r="45" spans="1:3" x14ac:dyDescent="0.3">
      <c r="A45" s="54">
        <v>44286</v>
      </c>
      <c r="B45" s="185">
        <v>229</v>
      </c>
      <c r="C45" s="186">
        <v>123</v>
      </c>
    </row>
    <row r="46" spans="1:3" x14ac:dyDescent="0.3">
      <c r="A46" s="59">
        <v>44377</v>
      </c>
      <c r="B46" s="187">
        <v>319</v>
      </c>
      <c r="C46" s="188">
        <v>152</v>
      </c>
    </row>
    <row r="47" spans="1:3" x14ac:dyDescent="0.3">
      <c r="A47" s="54">
        <v>44440</v>
      </c>
      <c r="B47" s="185">
        <v>244</v>
      </c>
      <c r="C47" s="186">
        <v>108</v>
      </c>
    </row>
    <row r="48" spans="1:3" x14ac:dyDescent="0.3">
      <c r="A48" s="59">
        <v>44531</v>
      </c>
      <c r="B48" s="187">
        <v>343</v>
      </c>
      <c r="C48" s="188">
        <v>235</v>
      </c>
    </row>
    <row r="49" spans="1:3" x14ac:dyDescent="0.3">
      <c r="A49" s="54">
        <v>44621</v>
      </c>
      <c r="B49" s="185">
        <v>303</v>
      </c>
      <c r="C49" s="186">
        <v>173</v>
      </c>
    </row>
    <row r="50" spans="1:3" x14ac:dyDescent="0.3">
      <c r="A50" s="59">
        <v>44713</v>
      </c>
      <c r="B50" s="187">
        <v>351</v>
      </c>
      <c r="C50" s="188">
        <v>192</v>
      </c>
    </row>
    <row r="51" spans="1:3" x14ac:dyDescent="0.3">
      <c r="A51" s="54">
        <v>44805</v>
      </c>
      <c r="B51" s="185">
        <v>545</v>
      </c>
      <c r="C51" s="186">
        <v>333</v>
      </c>
    </row>
    <row r="52" spans="1:3" x14ac:dyDescent="0.3">
      <c r="A52" s="59">
        <v>44896</v>
      </c>
      <c r="B52" s="187">
        <v>312</v>
      </c>
      <c r="C52" s="188">
        <v>153</v>
      </c>
    </row>
    <row r="53" spans="1:3" x14ac:dyDescent="0.3">
      <c r="A53" s="54">
        <v>45016</v>
      </c>
      <c r="B53" s="185">
        <v>381</v>
      </c>
      <c r="C53" s="185">
        <v>222</v>
      </c>
    </row>
    <row r="54" spans="1:3" x14ac:dyDescent="0.3">
      <c r="A54" s="59">
        <v>45107</v>
      </c>
      <c r="B54" s="187">
        <v>378</v>
      </c>
      <c r="C54" s="187">
        <v>159</v>
      </c>
    </row>
    <row r="55" spans="1:3" s="178" customFormat="1" x14ac:dyDescent="0.3">
      <c r="A55" s="168" t="s">
        <v>122</v>
      </c>
      <c r="B55" s="189">
        <f>SUM(B3:B54)</f>
        <v>10281</v>
      </c>
      <c r="C55" s="189">
        <f>SUM(C3:C54)</f>
        <v>6115</v>
      </c>
    </row>
    <row r="58" spans="1:3" x14ac:dyDescent="0.3">
      <c r="A58" s="44"/>
      <c r="B58" s="152"/>
      <c r="C58" s="152"/>
    </row>
    <row r="59" spans="1:3" x14ac:dyDescent="0.3">
      <c r="A59" s="124" t="s">
        <v>146</v>
      </c>
    </row>
    <row r="60" spans="1:3" x14ac:dyDescent="0.3">
      <c r="A60" s="126" t="s">
        <v>147</v>
      </c>
    </row>
    <row r="61" spans="1:3" x14ac:dyDescent="0.3">
      <c r="A61" s="126" t="s">
        <v>148</v>
      </c>
    </row>
    <row r="63" spans="1:3" x14ac:dyDescent="0.3">
      <c r="A63" s="126" t="s">
        <v>149</v>
      </c>
    </row>
    <row r="64" spans="1:3" x14ac:dyDescent="0.3">
      <c r="A64" s="126" t="s">
        <v>150</v>
      </c>
    </row>
    <row r="65" spans="1:3" x14ac:dyDescent="0.3">
      <c r="A65" s="126" t="s">
        <v>151</v>
      </c>
    </row>
    <row r="67" spans="1:3" x14ac:dyDescent="0.3">
      <c r="A67" s="26"/>
      <c r="B67" s="26"/>
      <c r="C67" s="26"/>
    </row>
    <row r="68" spans="1:3" x14ac:dyDescent="0.3">
      <c r="A68" s="44" t="s">
        <v>123</v>
      </c>
    </row>
  </sheetData>
  <autoFilter ref="A2:C55" xr:uid="{F03BC0DA-6C76-493C-AE0B-6121145548CE}"/>
  <mergeCells count="1">
    <mergeCell ref="A1:C1"/>
  </mergeCells>
  <phoneticPr fontId="27" type="noConversion"/>
  <hyperlinks>
    <hyperlink ref="A68" location="Index!A1" display="back to index" xr:uid="{00000000-0004-0000-0B00-000000000000}"/>
  </hyperlinks>
  <pageMargins left="0.23622047244094491" right="0.23622047244094491" top="0.74803149606299213" bottom="0.59" header="0.31496062992125984" footer="0.31496062992125984"/>
  <pageSetup paperSize="9" scale="74" fitToHeight="0"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D69"/>
  <sheetViews>
    <sheetView workbookViewId="0">
      <pane ySplit="2" topLeftCell="A3" activePane="bottomLeft" state="frozen"/>
      <selection activeCell="A3" sqref="A3"/>
      <selection pane="bottomLeft" activeCell="A3" sqref="A3"/>
    </sheetView>
  </sheetViews>
  <sheetFormatPr defaultColWidth="15.125" defaultRowHeight="16" x14ac:dyDescent="0.3"/>
  <cols>
    <col min="1" max="1" width="17.875" style="126" customWidth="1"/>
    <col min="2" max="3" width="10.5" style="20" customWidth="1"/>
    <col min="4" max="4" width="12.5" style="20" customWidth="1"/>
    <col min="5" max="16384" width="15.125" style="20"/>
  </cols>
  <sheetData>
    <row r="1" spans="1:4" s="170" customFormat="1" ht="48.75" customHeight="1" x14ac:dyDescent="0.3">
      <c r="A1" s="339" t="s">
        <v>61</v>
      </c>
      <c r="B1" s="340"/>
      <c r="C1" s="340"/>
      <c r="D1" s="341"/>
    </row>
    <row r="2" spans="1:4" s="154" customFormat="1" x14ac:dyDescent="0.3">
      <c r="A2" s="92" t="s">
        <v>152</v>
      </c>
      <c r="B2" s="92" t="s">
        <v>153</v>
      </c>
      <c r="C2" s="92" t="s">
        <v>154</v>
      </c>
      <c r="D2" s="151" t="s">
        <v>122</v>
      </c>
    </row>
    <row r="3" spans="1:4" s="154" customFormat="1" x14ac:dyDescent="0.3">
      <c r="A3" s="54">
        <v>40451</v>
      </c>
      <c r="B3" s="185">
        <v>0</v>
      </c>
      <c r="C3" s="185">
        <v>0</v>
      </c>
      <c r="D3" s="186">
        <v>0</v>
      </c>
    </row>
    <row r="4" spans="1:4" s="154" customFormat="1" x14ac:dyDescent="0.3">
      <c r="A4" s="59">
        <v>40543</v>
      </c>
      <c r="B4" s="187">
        <v>0</v>
      </c>
      <c r="C4" s="187">
        <v>0</v>
      </c>
      <c r="D4" s="188">
        <v>0</v>
      </c>
    </row>
    <row r="5" spans="1:4" x14ac:dyDescent="0.3">
      <c r="A5" s="54">
        <v>40633</v>
      </c>
      <c r="B5" s="185">
        <v>0</v>
      </c>
      <c r="C5" s="185">
        <v>9</v>
      </c>
      <c r="D5" s="186">
        <v>9</v>
      </c>
    </row>
    <row r="6" spans="1:4" x14ac:dyDescent="0.3">
      <c r="A6" s="59">
        <v>40724</v>
      </c>
      <c r="B6" s="187">
        <v>1</v>
      </c>
      <c r="C6" s="187">
        <v>21</v>
      </c>
      <c r="D6" s="188">
        <v>22</v>
      </c>
    </row>
    <row r="7" spans="1:4" x14ac:dyDescent="0.3">
      <c r="A7" s="54">
        <v>40816</v>
      </c>
      <c r="B7" s="185">
        <v>0</v>
      </c>
      <c r="C7" s="185">
        <v>55</v>
      </c>
      <c r="D7" s="186">
        <v>55</v>
      </c>
    </row>
    <row r="8" spans="1:4" x14ac:dyDescent="0.3">
      <c r="A8" s="59">
        <v>40908</v>
      </c>
      <c r="B8" s="187">
        <v>1</v>
      </c>
      <c r="C8" s="187">
        <v>215</v>
      </c>
      <c r="D8" s="188">
        <v>216</v>
      </c>
    </row>
    <row r="9" spans="1:4" x14ac:dyDescent="0.3">
      <c r="A9" s="54">
        <v>40999</v>
      </c>
      <c r="B9" s="185">
        <v>0</v>
      </c>
      <c r="C9" s="185">
        <v>37</v>
      </c>
      <c r="D9" s="186">
        <v>37</v>
      </c>
    </row>
    <row r="10" spans="1:4" x14ac:dyDescent="0.3">
      <c r="A10" s="59">
        <v>41090</v>
      </c>
      <c r="B10" s="187">
        <v>0</v>
      </c>
      <c r="C10" s="187">
        <v>59</v>
      </c>
      <c r="D10" s="188">
        <v>59</v>
      </c>
    </row>
    <row r="11" spans="1:4" x14ac:dyDescent="0.3">
      <c r="A11" s="54">
        <v>41182</v>
      </c>
      <c r="B11" s="185">
        <v>0</v>
      </c>
      <c r="C11" s="185">
        <v>126</v>
      </c>
      <c r="D11" s="186">
        <v>126</v>
      </c>
    </row>
    <row r="12" spans="1:4" x14ac:dyDescent="0.3">
      <c r="A12" s="59">
        <v>41274</v>
      </c>
      <c r="B12" s="187">
        <v>1</v>
      </c>
      <c r="C12" s="187">
        <v>177</v>
      </c>
      <c r="D12" s="188">
        <v>178</v>
      </c>
    </row>
    <row r="13" spans="1:4" x14ac:dyDescent="0.3">
      <c r="A13" s="54">
        <v>41364</v>
      </c>
      <c r="B13" s="185">
        <v>0</v>
      </c>
      <c r="C13" s="185">
        <v>56</v>
      </c>
      <c r="D13" s="186">
        <v>56</v>
      </c>
    </row>
    <row r="14" spans="1:4" x14ac:dyDescent="0.3">
      <c r="A14" s="59">
        <v>41455</v>
      </c>
      <c r="B14" s="187">
        <v>0</v>
      </c>
      <c r="C14" s="187">
        <v>70</v>
      </c>
      <c r="D14" s="188">
        <v>70</v>
      </c>
    </row>
    <row r="15" spans="1:4" x14ac:dyDescent="0.3">
      <c r="A15" s="54">
        <v>41547</v>
      </c>
      <c r="B15" s="185">
        <v>0</v>
      </c>
      <c r="C15" s="185">
        <v>123</v>
      </c>
      <c r="D15" s="186">
        <v>123</v>
      </c>
    </row>
    <row r="16" spans="1:4" x14ac:dyDescent="0.3">
      <c r="A16" s="59">
        <v>41639</v>
      </c>
      <c r="B16" s="187">
        <v>2</v>
      </c>
      <c r="C16" s="187">
        <v>61</v>
      </c>
      <c r="D16" s="188">
        <v>63</v>
      </c>
    </row>
    <row r="17" spans="1:4" x14ac:dyDescent="0.3">
      <c r="A17" s="54">
        <v>41729</v>
      </c>
      <c r="B17" s="185">
        <v>2</v>
      </c>
      <c r="C17" s="185">
        <v>51</v>
      </c>
      <c r="D17" s="186">
        <v>53</v>
      </c>
    </row>
    <row r="18" spans="1:4" x14ac:dyDescent="0.3">
      <c r="A18" s="59">
        <v>41820</v>
      </c>
      <c r="B18" s="187">
        <v>2</v>
      </c>
      <c r="C18" s="187">
        <v>47</v>
      </c>
      <c r="D18" s="188">
        <v>49</v>
      </c>
    </row>
    <row r="19" spans="1:4" x14ac:dyDescent="0.3">
      <c r="A19" s="54">
        <v>41912</v>
      </c>
      <c r="B19" s="185">
        <v>1</v>
      </c>
      <c r="C19" s="185">
        <v>60</v>
      </c>
      <c r="D19" s="186">
        <v>61</v>
      </c>
    </row>
    <row r="20" spans="1:4" x14ac:dyDescent="0.3">
      <c r="A20" s="59">
        <v>42004</v>
      </c>
      <c r="B20" s="187">
        <v>7</v>
      </c>
      <c r="C20" s="187">
        <v>69</v>
      </c>
      <c r="D20" s="188">
        <v>76</v>
      </c>
    </row>
    <row r="21" spans="1:4" x14ac:dyDescent="0.3">
      <c r="A21" s="54">
        <v>42094</v>
      </c>
      <c r="B21" s="185">
        <v>7</v>
      </c>
      <c r="C21" s="185">
        <v>108</v>
      </c>
      <c r="D21" s="186">
        <v>115</v>
      </c>
    </row>
    <row r="22" spans="1:4" x14ac:dyDescent="0.3">
      <c r="A22" s="59">
        <v>42185</v>
      </c>
      <c r="B22" s="187">
        <v>3</v>
      </c>
      <c r="C22" s="187">
        <v>106</v>
      </c>
      <c r="D22" s="188">
        <v>109</v>
      </c>
    </row>
    <row r="23" spans="1:4" x14ac:dyDescent="0.3">
      <c r="A23" s="54">
        <v>42277</v>
      </c>
      <c r="B23" s="185">
        <v>10</v>
      </c>
      <c r="C23" s="185">
        <v>90</v>
      </c>
      <c r="D23" s="186">
        <v>100</v>
      </c>
    </row>
    <row r="24" spans="1:4" x14ac:dyDescent="0.3">
      <c r="A24" s="59">
        <v>42369</v>
      </c>
      <c r="B24" s="187">
        <v>9</v>
      </c>
      <c r="C24" s="187">
        <v>78</v>
      </c>
      <c r="D24" s="188">
        <v>87</v>
      </c>
    </row>
    <row r="25" spans="1:4" x14ac:dyDescent="0.3">
      <c r="A25" s="54">
        <v>42460</v>
      </c>
      <c r="B25" s="185">
        <v>11</v>
      </c>
      <c r="C25" s="185">
        <v>88</v>
      </c>
      <c r="D25" s="186">
        <v>99</v>
      </c>
    </row>
    <row r="26" spans="1:4" x14ac:dyDescent="0.3">
      <c r="A26" s="59">
        <v>42551</v>
      </c>
      <c r="B26" s="187">
        <v>21</v>
      </c>
      <c r="C26" s="187">
        <v>107</v>
      </c>
      <c r="D26" s="188">
        <v>128</v>
      </c>
    </row>
    <row r="27" spans="1:4" x14ac:dyDescent="0.3">
      <c r="A27" s="54">
        <v>42643</v>
      </c>
      <c r="B27" s="185">
        <v>15</v>
      </c>
      <c r="C27" s="185">
        <v>110</v>
      </c>
      <c r="D27" s="186">
        <v>125</v>
      </c>
    </row>
    <row r="28" spans="1:4" x14ac:dyDescent="0.3">
      <c r="A28" s="59">
        <v>42735</v>
      </c>
      <c r="B28" s="187">
        <v>34</v>
      </c>
      <c r="C28" s="187">
        <v>149</v>
      </c>
      <c r="D28" s="188">
        <v>183</v>
      </c>
    </row>
    <row r="29" spans="1:4" x14ac:dyDescent="0.3">
      <c r="A29" s="54">
        <v>42825</v>
      </c>
      <c r="B29" s="185">
        <v>5</v>
      </c>
      <c r="C29" s="185">
        <v>94</v>
      </c>
      <c r="D29" s="186">
        <v>99</v>
      </c>
    </row>
    <row r="30" spans="1:4" x14ac:dyDescent="0.3">
      <c r="A30" s="59">
        <v>42916</v>
      </c>
      <c r="B30" s="187">
        <v>13</v>
      </c>
      <c r="C30" s="187">
        <v>105</v>
      </c>
      <c r="D30" s="188">
        <v>118</v>
      </c>
    </row>
    <row r="31" spans="1:4" x14ac:dyDescent="0.3">
      <c r="A31" s="54">
        <v>43008</v>
      </c>
      <c r="B31" s="185">
        <v>12</v>
      </c>
      <c r="C31" s="185">
        <v>89</v>
      </c>
      <c r="D31" s="186">
        <v>101</v>
      </c>
    </row>
    <row r="32" spans="1:4" x14ac:dyDescent="0.3">
      <c r="A32" s="59">
        <v>43100</v>
      </c>
      <c r="B32" s="187">
        <v>5</v>
      </c>
      <c r="C32" s="187">
        <v>75</v>
      </c>
      <c r="D32" s="188">
        <v>80</v>
      </c>
    </row>
    <row r="33" spans="1:4" x14ac:dyDescent="0.3">
      <c r="A33" s="54">
        <v>43190</v>
      </c>
      <c r="B33" s="185">
        <v>9</v>
      </c>
      <c r="C33" s="185">
        <v>103</v>
      </c>
      <c r="D33" s="186">
        <v>112</v>
      </c>
    </row>
    <row r="34" spans="1:4" x14ac:dyDescent="0.3">
      <c r="A34" s="59">
        <v>43281</v>
      </c>
      <c r="B34" s="187">
        <v>14</v>
      </c>
      <c r="C34" s="187">
        <v>92</v>
      </c>
      <c r="D34" s="188">
        <v>106</v>
      </c>
    </row>
    <row r="35" spans="1:4" x14ac:dyDescent="0.3">
      <c r="A35" s="54">
        <v>43373</v>
      </c>
      <c r="B35" s="185">
        <v>16</v>
      </c>
      <c r="C35" s="185">
        <v>82</v>
      </c>
      <c r="D35" s="186">
        <v>98</v>
      </c>
    </row>
    <row r="36" spans="1:4" x14ac:dyDescent="0.3">
      <c r="A36" s="59">
        <v>43465</v>
      </c>
      <c r="B36" s="187">
        <v>16</v>
      </c>
      <c r="C36" s="187">
        <v>110</v>
      </c>
      <c r="D36" s="188">
        <v>126</v>
      </c>
    </row>
    <row r="37" spans="1:4" x14ac:dyDescent="0.3">
      <c r="A37" s="54">
        <v>43555</v>
      </c>
      <c r="B37" s="185">
        <v>19</v>
      </c>
      <c r="C37" s="185">
        <v>116</v>
      </c>
      <c r="D37" s="186">
        <v>135</v>
      </c>
    </row>
    <row r="38" spans="1:4" x14ac:dyDescent="0.3">
      <c r="A38" s="59">
        <v>43646</v>
      </c>
      <c r="B38" s="187">
        <v>23</v>
      </c>
      <c r="C38" s="187">
        <v>108</v>
      </c>
      <c r="D38" s="188">
        <v>131</v>
      </c>
    </row>
    <row r="39" spans="1:4" x14ac:dyDescent="0.3">
      <c r="A39" s="54">
        <v>43738</v>
      </c>
      <c r="B39" s="185">
        <v>38</v>
      </c>
      <c r="C39" s="185">
        <v>145</v>
      </c>
      <c r="D39" s="186">
        <v>183</v>
      </c>
    </row>
    <row r="40" spans="1:4" x14ac:dyDescent="0.3">
      <c r="A40" s="59">
        <v>43830</v>
      </c>
      <c r="B40" s="187">
        <v>31</v>
      </c>
      <c r="C40" s="187">
        <v>102</v>
      </c>
      <c r="D40" s="188">
        <v>133</v>
      </c>
    </row>
    <row r="41" spans="1:4" x14ac:dyDescent="0.3">
      <c r="A41" s="54">
        <v>43921</v>
      </c>
      <c r="B41" s="185">
        <v>35</v>
      </c>
      <c r="C41" s="185">
        <v>144</v>
      </c>
      <c r="D41" s="186">
        <v>179</v>
      </c>
    </row>
    <row r="42" spans="1:4" x14ac:dyDescent="0.3">
      <c r="A42" s="59">
        <v>44012</v>
      </c>
      <c r="B42" s="187">
        <v>37</v>
      </c>
      <c r="C42" s="187">
        <v>121</v>
      </c>
      <c r="D42" s="188">
        <v>158</v>
      </c>
    </row>
    <row r="43" spans="1:4" x14ac:dyDescent="0.3">
      <c r="A43" s="54">
        <v>44104</v>
      </c>
      <c r="B43" s="185">
        <v>49</v>
      </c>
      <c r="C43" s="185">
        <v>112</v>
      </c>
      <c r="D43" s="186">
        <v>161</v>
      </c>
    </row>
    <row r="44" spans="1:4" x14ac:dyDescent="0.3">
      <c r="A44" s="59">
        <v>44196</v>
      </c>
      <c r="B44" s="187">
        <v>44</v>
      </c>
      <c r="C44" s="187">
        <v>102</v>
      </c>
      <c r="D44" s="188">
        <v>146</v>
      </c>
    </row>
    <row r="45" spans="1:4" x14ac:dyDescent="0.3">
      <c r="A45" s="54">
        <v>44286</v>
      </c>
      <c r="B45" s="185">
        <v>44</v>
      </c>
      <c r="C45" s="185">
        <v>79</v>
      </c>
      <c r="D45" s="186">
        <v>123</v>
      </c>
    </row>
    <row r="46" spans="1:4" x14ac:dyDescent="0.3">
      <c r="A46" s="59">
        <v>44377</v>
      </c>
      <c r="B46" s="187">
        <v>51</v>
      </c>
      <c r="C46" s="187">
        <v>101</v>
      </c>
      <c r="D46" s="188">
        <v>152</v>
      </c>
    </row>
    <row r="47" spans="1:4" x14ac:dyDescent="0.3">
      <c r="A47" s="54">
        <v>44440</v>
      </c>
      <c r="B47" s="185">
        <v>50</v>
      </c>
      <c r="C47" s="185">
        <v>58</v>
      </c>
      <c r="D47" s="186">
        <v>108</v>
      </c>
    </row>
    <row r="48" spans="1:4" x14ac:dyDescent="0.3">
      <c r="A48" s="59">
        <v>44531</v>
      </c>
      <c r="B48" s="187">
        <v>62</v>
      </c>
      <c r="C48" s="187">
        <v>173</v>
      </c>
      <c r="D48" s="188">
        <v>235</v>
      </c>
    </row>
    <row r="49" spans="1:4" x14ac:dyDescent="0.3">
      <c r="A49" s="175">
        <v>44621</v>
      </c>
      <c r="B49" s="185">
        <v>79</v>
      </c>
      <c r="C49" s="185">
        <v>94</v>
      </c>
      <c r="D49" s="186">
        <v>173</v>
      </c>
    </row>
    <row r="50" spans="1:4" x14ac:dyDescent="0.3">
      <c r="A50" s="192">
        <v>44713</v>
      </c>
      <c r="B50" s="187">
        <v>110</v>
      </c>
      <c r="C50" s="187">
        <v>82</v>
      </c>
      <c r="D50" s="188">
        <v>192</v>
      </c>
    </row>
    <row r="51" spans="1:4" x14ac:dyDescent="0.3">
      <c r="A51" s="54">
        <v>44805</v>
      </c>
      <c r="B51" s="185">
        <v>159</v>
      </c>
      <c r="C51" s="185">
        <v>174</v>
      </c>
      <c r="D51" s="186">
        <v>333</v>
      </c>
    </row>
    <row r="52" spans="1:4" x14ac:dyDescent="0.3">
      <c r="A52" s="59">
        <v>44896</v>
      </c>
      <c r="B52" s="187">
        <v>112</v>
      </c>
      <c r="C52" s="187">
        <v>41</v>
      </c>
      <c r="D52" s="188">
        <v>153</v>
      </c>
    </row>
    <row r="53" spans="1:4" x14ac:dyDescent="0.3">
      <c r="A53" s="54">
        <v>45016</v>
      </c>
      <c r="B53" s="185">
        <v>195</v>
      </c>
      <c r="C53" s="185">
        <v>27</v>
      </c>
      <c r="D53" s="185">
        <v>222</v>
      </c>
    </row>
    <row r="54" spans="1:4" x14ac:dyDescent="0.3">
      <c r="A54" s="59">
        <v>45107</v>
      </c>
      <c r="B54" s="193">
        <v>157</v>
      </c>
      <c r="C54" s="193">
        <v>2</v>
      </c>
      <c r="D54" s="193">
        <v>159</v>
      </c>
    </row>
    <row r="55" spans="1:4" x14ac:dyDescent="0.3">
      <c r="A55" s="168" t="s">
        <v>122</v>
      </c>
      <c r="B55" s="189">
        <f>SUM(B3:B54)</f>
        <v>1512</v>
      </c>
      <c r="C55" s="189">
        <f t="shared" ref="C55:D55" si="0">SUM(C3:C54)</f>
        <v>4603</v>
      </c>
      <c r="D55" s="189">
        <f t="shared" si="0"/>
        <v>6115</v>
      </c>
    </row>
    <row r="56" spans="1:4" x14ac:dyDescent="0.3">
      <c r="D56" s="152"/>
    </row>
    <row r="57" spans="1:4" x14ac:dyDescent="0.3">
      <c r="A57" s="124" t="s">
        <v>155</v>
      </c>
    </row>
    <row r="58" spans="1:4" x14ac:dyDescent="0.3">
      <c r="A58" s="190" t="s">
        <v>156</v>
      </c>
    </row>
    <row r="59" spans="1:4" x14ac:dyDescent="0.3">
      <c r="A59" s="190" t="s">
        <v>157</v>
      </c>
    </row>
    <row r="60" spans="1:4" x14ac:dyDescent="0.3">
      <c r="A60" s="190" t="s">
        <v>158</v>
      </c>
    </row>
    <row r="61" spans="1:4" x14ac:dyDescent="0.3">
      <c r="A61" s="190" t="s">
        <v>159</v>
      </c>
    </row>
    <row r="62" spans="1:4" x14ac:dyDescent="0.3">
      <c r="A62" s="191"/>
    </row>
    <row r="63" spans="1:4" x14ac:dyDescent="0.3">
      <c r="A63" s="190" t="s">
        <v>160</v>
      </c>
    </row>
    <row r="64" spans="1:4" x14ac:dyDescent="0.3">
      <c r="A64" s="126" t="s">
        <v>161</v>
      </c>
    </row>
    <row r="66" spans="1:1" x14ac:dyDescent="0.3">
      <c r="A66" s="126" t="s">
        <v>162</v>
      </c>
    </row>
    <row r="69" spans="1:1" x14ac:dyDescent="0.3">
      <c r="A69" s="44" t="s">
        <v>123</v>
      </c>
    </row>
  </sheetData>
  <mergeCells count="1">
    <mergeCell ref="A1:D1"/>
  </mergeCells>
  <phoneticPr fontId="27" type="noConversion"/>
  <hyperlinks>
    <hyperlink ref="A69" location="Index!A1" display="back to index" xr:uid="{00000000-0004-0000-0C00-000000000000}"/>
  </hyperlinks>
  <pageMargins left="0.23622047244094491" right="0.23622047244094491" top="0.74803149606299213" bottom="0.74803149606299213" header="0.31496062992125984" footer="0.31496062992125984"/>
  <pageSetup paperSize="9" scale="83" fitToHeight="0"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F63"/>
  <sheetViews>
    <sheetView workbookViewId="0">
      <pane ySplit="2" topLeftCell="A3" activePane="bottomLeft" state="frozen"/>
      <selection pane="bottomLeft" activeCell="A3" sqref="A3"/>
    </sheetView>
  </sheetViews>
  <sheetFormatPr defaultColWidth="15.125" defaultRowHeight="16" x14ac:dyDescent="0.3"/>
  <cols>
    <col min="1" max="1" width="17" style="126" customWidth="1"/>
    <col min="2" max="2" width="15" style="20" customWidth="1"/>
    <col min="3" max="3" width="16.375" style="20" customWidth="1"/>
    <col min="4" max="4" width="18.5" style="20" customWidth="1"/>
    <col min="5" max="5" width="15.75" style="20" customWidth="1"/>
    <col min="6" max="16384" width="15.125" style="20"/>
  </cols>
  <sheetData>
    <row r="1" spans="1:6" s="170" customFormat="1" ht="37.5" customHeight="1" x14ac:dyDescent="0.3">
      <c r="A1" s="339" t="s">
        <v>63</v>
      </c>
      <c r="B1" s="340"/>
      <c r="C1" s="340"/>
      <c r="D1" s="340"/>
      <c r="E1" s="340"/>
      <c r="F1" s="341"/>
    </row>
    <row r="2" spans="1:6" s="154" customFormat="1" ht="25.5" customHeight="1" x14ac:dyDescent="0.3">
      <c r="A2" s="92" t="s">
        <v>152</v>
      </c>
      <c r="B2" s="92" t="s">
        <v>163</v>
      </c>
      <c r="C2" s="92" t="s">
        <v>164</v>
      </c>
      <c r="D2" s="92" t="s">
        <v>165</v>
      </c>
      <c r="E2" s="92" t="s">
        <v>166</v>
      </c>
      <c r="F2" s="151" t="s">
        <v>122</v>
      </c>
    </row>
    <row r="3" spans="1:6" s="154" customFormat="1" ht="23.25" customHeight="1" x14ac:dyDescent="0.3">
      <c r="A3" s="54">
        <v>40451</v>
      </c>
      <c r="B3" s="185">
        <v>0</v>
      </c>
      <c r="C3" s="185">
        <v>0</v>
      </c>
      <c r="D3" s="185">
        <v>0</v>
      </c>
      <c r="E3" s="185">
        <v>0</v>
      </c>
      <c r="F3" s="186">
        <v>0</v>
      </c>
    </row>
    <row r="4" spans="1:6" s="154" customFormat="1" x14ac:dyDescent="0.3">
      <c r="A4" s="59">
        <v>40543</v>
      </c>
      <c r="B4" s="187">
        <v>0</v>
      </c>
      <c r="C4" s="187">
        <v>0</v>
      </c>
      <c r="D4" s="187">
        <v>0</v>
      </c>
      <c r="E4" s="187">
        <v>0</v>
      </c>
      <c r="F4" s="188">
        <v>0</v>
      </c>
    </row>
    <row r="5" spans="1:6" x14ac:dyDescent="0.3">
      <c r="A5" s="54">
        <v>40633</v>
      </c>
      <c r="B5" s="185">
        <v>9</v>
      </c>
      <c r="C5" s="185">
        <v>0</v>
      </c>
      <c r="D5" s="185">
        <v>0</v>
      </c>
      <c r="E5" s="185">
        <v>0</v>
      </c>
      <c r="F5" s="186">
        <v>9</v>
      </c>
    </row>
    <row r="6" spans="1:6" x14ac:dyDescent="0.3">
      <c r="A6" s="59">
        <v>40724</v>
      </c>
      <c r="B6" s="187">
        <v>17</v>
      </c>
      <c r="C6" s="187">
        <v>4</v>
      </c>
      <c r="D6" s="187">
        <v>0</v>
      </c>
      <c r="E6" s="187">
        <v>1</v>
      </c>
      <c r="F6" s="188">
        <v>22</v>
      </c>
    </row>
    <row r="7" spans="1:6" x14ac:dyDescent="0.3">
      <c r="A7" s="54">
        <v>40816</v>
      </c>
      <c r="B7" s="185">
        <v>47</v>
      </c>
      <c r="C7" s="185">
        <v>8</v>
      </c>
      <c r="D7" s="185">
        <v>0</v>
      </c>
      <c r="E7" s="185">
        <v>0</v>
      </c>
      <c r="F7" s="186">
        <v>55</v>
      </c>
    </row>
    <row r="8" spans="1:6" x14ac:dyDescent="0.3">
      <c r="A8" s="59">
        <v>40908</v>
      </c>
      <c r="B8" s="187">
        <v>207</v>
      </c>
      <c r="C8" s="187">
        <v>9</v>
      </c>
      <c r="D8" s="187">
        <v>0</v>
      </c>
      <c r="E8" s="187">
        <v>0</v>
      </c>
      <c r="F8" s="188">
        <v>216</v>
      </c>
    </row>
    <row r="9" spans="1:6" x14ac:dyDescent="0.3">
      <c r="A9" s="54">
        <v>40999</v>
      </c>
      <c r="B9" s="185">
        <v>30</v>
      </c>
      <c r="C9" s="185">
        <v>7</v>
      </c>
      <c r="D9" s="185">
        <v>0</v>
      </c>
      <c r="E9" s="185">
        <v>0</v>
      </c>
      <c r="F9" s="186">
        <v>37</v>
      </c>
    </row>
    <row r="10" spans="1:6" x14ac:dyDescent="0.3">
      <c r="A10" s="59">
        <v>41090</v>
      </c>
      <c r="B10" s="187">
        <v>51</v>
      </c>
      <c r="C10" s="187">
        <v>8</v>
      </c>
      <c r="D10" s="187">
        <v>0</v>
      </c>
      <c r="E10" s="187">
        <v>0</v>
      </c>
      <c r="F10" s="188">
        <v>59</v>
      </c>
    </row>
    <row r="11" spans="1:6" x14ac:dyDescent="0.3">
      <c r="A11" s="54">
        <v>41182</v>
      </c>
      <c r="B11" s="185">
        <v>112</v>
      </c>
      <c r="C11" s="185">
        <v>14</v>
      </c>
      <c r="D11" s="185">
        <v>0</v>
      </c>
      <c r="E11" s="185">
        <v>0</v>
      </c>
      <c r="F11" s="186">
        <v>126</v>
      </c>
    </row>
    <row r="12" spans="1:6" x14ac:dyDescent="0.3">
      <c r="A12" s="59">
        <v>41274</v>
      </c>
      <c r="B12" s="187">
        <v>160</v>
      </c>
      <c r="C12" s="187">
        <v>18</v>
      </c>
      <c r="D12" s="187">
        <v>0</v>
      </c>
      <c r="E12" s="187">
        <v>0</v>
      </c>
      <c r="F12" s="188">
        <v>178</v>
      </c>
    </row>
    <row r="13" spans="1:6" x14ac:dyDescent="0.3">
      <c r="A13" s="54">
        <v>41364</v>
      </c>
      <c r="B13" s="185">
        <v>45</v>
      </c>
      <c r="C13" s="185">
        <v>11</v>
      </c>
      <c r="D13" s="185">
        <v>0</v>
      </c>
      <c r="E13" s="185">
        <v>0</v>
      </c>
      <c r="F13" s="186">
        <v>56</v>
      </c>
    </row>
    <row r="14" spans="1:6" x14ac:dyDescent="0.3">
      <c r="A14" s="59">
        <v>41455</v>
      </c>
      <c r="B14" s="187">
        <v>62</v>
      </c>
      <c r="C14" s="187">
        <v>8</v>
      </c>
      <c r="D14" s="187">
        <v>0</v>
      </c>
      <c r="E14" s="187">
        <v>0</v>
      </c>
      <c r="F14" s="188">
        <v>70</v>
      </c>
    </row>
    <row r="15" spans="1:6" x14ac:dyDescent="0.3">
      <c r="A15" s="54">
        <v>41547</v>
      </c>
      <c r="B15" s="185">
        <v>108</v>
      </c>
      <c r="C15" s="185">
        <v>15</v>
      </c>
      <c r="D15" s="185">
        <v>0</v>
      </c>
      <c r="E15" s="185">
        <v>0</v>
      </c>
      <c r="F15" s="186">
        <v>123</v>
      </c>
    </row>
    <row r="16" spans="1:6" x14ac:dyDescent="0.3">
      <c r="A16" s="59">
        <v>41639</v>
      </c>
      <c r="B16" s="187">
        <v>51</v>
      </c>
      <c r="C16" s="187">
        <v>12</v>
      </c>
      <c r="D16" s="187">
        <v>0</v>
      </c>
      <c r="E16" s="187">
        <v>0</v>
      </c>
      <c r="F16" s="188">
        <v>63</v>
      </c>
    </row>
    <row r="17" spans="1:6" x14ac:dyDescent="0.3">
      <c r="A17" s="54">
        <v>41729</v>
      </c>
      <c r="B17" s="185">
        <v>43</v>
      </c>
      <c r="C17" s="185">
        <v>10</v>
      </c>
      <c r="D17" s="185">
        <v>0</v>
      </c>
      <c r="E17" s="185">
        <v>0</v>
      </c>
      <c r="F17" s="186">
        <v>53</v>
      </c>
    </row>
    <row r="18" spans="1:6" x14ac:dyDescent="0.3">
      <c r="A18" s="59">
        <v>41820</v>
      </c>
      <c r="B18" s="187">
        <v>35</v>
      </c>
      <c r="C18" s="187">
        <v>14</v>
      </c>
      <c r="D18" s="187">
        <v>0</v>
      </c>
      <c r="E18" s="187">
        <v>0</v>
      </c>
      <c r="F18" s="188">
        <v>49</v>
      </c>
    </row>
    <row r="19" spans="1:6" x14ac:dyDescent="0.3">
      <c r="A19" s="54">
        <v>41912</v>
      </c>
      <c r="B19" s="185">
        <v>44</v>
      </c>
      <c r="C19" s="185">
        <v>17</v>
      </c>
      <c r="D19" s="185">
        <v>0</v>
      </c>
      <c r="E19" s="185">
        <v>0</v>
      </c>
      <c r="F19" s="186">
        <v>61</v>
      </c>
    </row>
    <row r="20" spans="1:6" x14ac:dyDescent="0.3">
      <c r="A20" s="59">
        <v>42004</v>
      </c>
      <c r="B20" s="187">
        <v>55</v>
      </c>
      <c r="C20" s="187">
        <v>16</v>
      </c>
      <c r="D20" s="187">
        <v>0</v>
      </c>
      <c r="E20" s="187">
        <v>5</v>
      </c>
      <c r="F20" s="188">
        <v>76</v>
      </c>
    </row>
    <row r="21" spans="1:6" x14ac:dyDescent="0.3">
      <c r="A21" s="54">
        <v>42094</v>
      </c>
      <c r="B21" s="185">
        <v>95</v>
      </c>
      <c r="C21" s="185">
        <v>16</v>
      </c>
      <c r="D21" s="185">
        <v>0</v>
      </c>
      <c r="E21" s="185">
        <v>4</v>
      </c>
      <c r="F21" s="186">
        <v>115</v>
      </c>
    </row>
    <row r="22" spans="1:6" x14ac:dyDescent="0.3">
      <c r="A22" s="59">
        <v>42185</v>
      </c>
      <c r="B22" s="187">
        <v>88</v>
      </c>
      <c r="C22" s="187">
        <v>19</v>
      </c>
      <c r="D22" s="187">
        <v>0</v>
      </c>
      <c r="E22" s="187">
        <v>2</v>
      </c>
      <c r="F22" s="188">
        <v>109</v>
      </c>
    </row>
    <row r="23" spans="1:6" x14ac:dyDescent="0.3">
      <c r="A23" s="54">
        <v>42277</v>
      </c>
      <c r="B23" s="185">
        <v>71</v>
      </c>
      <c r="C23" s="185">
        <v>28</v>
      </c>
      <c r="D23" s="185">
        <v>0</v>
      </c>
      <c r="E23" s="185">
        <v>1</v>
      </c>
      <c r="F23" s="186">
        <v>100</v>
      </c>
    </row>
    <row r="24" spans="1:6" x14ac:dyDescent="0.3">
      <c r="A24" s="59">
        <v>42369</v>
      </c>
      <c r="B24" s="187">
        <v>65</v>
      </c>
      <c r="C24" s="187">
        <v>21</v>
      </c>
      <c r="D24" s="187">
        <v>0</v>
      </c>
      <c r="E24" s="187">
        <v>1</v>
      </c>
      <c r="F24" s="188">
        <v>87</v>
      </c>
    </row>
    <row r="25" spans="1:6" x14ac:dyDescent="0.3">
      <c r="A25" s="54">
        <v>42460</v>
      </c>
      <c r="B25" s="185">
        <v>76</v>
      </c>
      <c r="C25" s="185">
        <v>23</v>
      </c>
      <c r="D25" s="185">
        <v>0</v>
      </c>
      <c r="E25" s="185">
        <v>0</v>
      </c>
      <c r="F25" s="186">
        <v>99</v>
      </c>
    </row>
    <row r="26" spans="1:6" x14ac:dyDescent="0.3">
      <c r="A26" s="59">
        <v>42551</v>
      </c>
      <c r="B26" s="187">
        <v>85</v>
      </c>
      <c r="C26" s="187">
        <v>42</v>
      </c>
      <c r="D26" s="187">
        <v>0</v>
      </c>
      <c r="E26" s="187">
        <v>1</v>
      </c>
      <c r="F26" s="188">
        <v>128</v>
      </c>
    </row>
    <row r="27" spans="1:6" x14ac:dyDescent="0.3">
      <c r="A27" s="54">
        <v>42643</v>
      </c>
      <c r="B27" s="185">
        <v>94</v>
      </c>
      <c r="C27" s="185">
        <v>29</v>
      </c>
      <c r="D27" s="185">
        <v>0</v>
      </c>
      <c r="E27" s="185">
        <v>2</v>
      </c>
      <c r="F27" s="186">
        <v>125</v>
      </c>
    </row>
    <row r="28" spans="1:6" x14ac:dyDescent="0.3">
      <c r="A28" s="59">
        <v>42735</v>
      </c>
      <c r="B28" s="187">
        <v>133</v>
      </c>
      <c r="C28" s="187">
        <v>50</v>
      </c>
      <c r="D28" s="187">
        <v>0</v>
      </c>
      <c r="E28" s="187">
        <v>0</v>
      </c>
      <c r="F28" s="188">
        <v>183</v>
      </c>
    </row>
    <row r="29" spans="1:6" x14ac:dyDescent="0.3">
      <c r="A29" s="54">
        <v>42825</v>
      </c>
      <c r="B29" s="185">
        <v>91</v>
      </c>
      <c r="C29" s="185">
        <v>7</v>
      </c>
      <c r="D29" s="185">
        <v>0</v>
      </c>
      <c r="E29" s="185">
        <v>1</v>
      </c>
      <c r="F29" s="186">
        <v>99</v>
      </c>
    </row>
    <row r="30" spans="1:6" x14ac:dyDescent="0.3">
      <c r="A30" s="59">
        <v>42916</v>
      </c>
      <c r="B30" s="187">
        <v>96</v>
      </c>
      <c r="C30" s="187">
        <v>21</v>
      </c>
      <c r="D30" s="187">
        <v>0</v>
      </c>
      <c r="E30" s="187">
        <v>1</v>
      </c>
      <c r="F30" s="188">
        <v>118</v>
      </c>
    </row>
    <row r="31" spans="1:6" x14ac:dyDescent="0.3">
      <c r="A31" s="54">
        <v>43008</v>
      </c>
      <c r="B31" s="185">
        <v>80</v>
      </c>
      <c r="C31" s="185">
        <v>21</v>
      </c>
      <c r="D31" s="185">
        <v>0</v>
      </c>
      <c r="E31" s="185">
        <v>0</v>
      </c>
      <c r="F31" s="186">
        <v>101</v>
      </c>
    </row>
    <row r="32" spans="1:6" x14ac:dyDescent="0.3">
      <c r="A32" s="59">
        <v>43100</v>
      </c>
      <c r="B32" s="187">
        <v>70</v>
      </c>
      <c r="C32" s="187">
        <v>9</v>
      </c>
      <c r="D32" s="187">
        <v>0</v>
      </c>
      <c r="E32" s="187">
        <v>1</v>
      </c>
      <c r="F32" s="188">
        <v>80</v>
      </c>
    </row>
    <row r="33" spans="1:6" x14ac:dyDescent="0.3">
      <c r="A33" s="54">
        <v>43190</v>
      </c>
      <c r="B33" s="185">
        <v>102</v>
      </c>
      <c r="C33" s="185">
        <v>10</v>
      </c>
      <c r="D33" s="185">
        <v>0</v>
      </c>
      <c r="E33" s="185">
        <v>0</v>
      </c>
      <c r="F33" s="186">
        <v>112</v>
      </c>
    </row>
    <row r="34" spans="1:6" x14ac:dyDescent="0.3">
      <c r="A34" s="59">
        <v>43281</v>
      </c>
      <c r="B34" s="187">
        <v>87</v>
      </c>
      <c r="C34" s="187">
        <v>19</v>
      </c>
      <c r="D34" s="187">
        <v>0</v>
      </c>
      <c r="E34" s="187">
        <v>0</v>
      </c>
      <c r="F34" s="188">
        <v>106</v>
      </c>
    </row>
    <row r="35" spans="1:6" x14ac:dyDescent="0.3">
      <c r="A35" s="54">
        <v>43373</v>
      </c>
      <c r="B35" s="185">
        <v>83</v>
      </c>
      <c r="C35" s="185">
        <v>15</v>
      </c>
      <c r="D35" s="185">
        <v>0</v>
      </c>
      <c r="E35" s="185">
        <v>0</v>
      </c>
      <c r="F35" s="186">
        <v>98</v>
      </c>
    </row>
    <row r="36" spans="1:6" x14ac:dyDescent="0.3">
      <c r="A36" s="59">
        <v>43465</v>
      </c>
      <c r="B36" s="187">
        <v>115</v>
      </c>
      <c r="C36" s="187">
        <v>10</v>
      </c>
      <c r="D36" s="187">
        <v>1</v>
      </c>
      <c r="E36" s="187">
        <v>0</v>
      </c>
      <c r="F36" s="188">
        <v>126</v>
      </c>
    </row>
    <row r="37" spans="1:6" x14ac:dyDescent="0.3">
      <c r="A37" s="54">
        <v>43555</v>
      </c>
      <c r="B37" s="185">
        <v>123</v>
      </c>
      <c r="C37" s="185">
        <v>12</v>
      </c>
      <c r="D37" s="185">
        <v>0</v>
      </c>
      <c r="E37" s="185">
        <v>0</v>
      </c>
      <c r="F37" s="186">
        <v>135</v>
      </c>
    </row>
    <row r="38" spans="1:6" x14ac:dyDescent="0.3">
      <c r="A38" s="59">
        <v>43646</v>
      </c>
      <c r="B38" s="187">
        <v>118</v>
      </c>
      <c r="C38" s="187">
        <v>12</v>
      </c>
      <c r="D38" s="187">
        <v>1</v>
      </c>
      <c r="E38" s="187">
        <v>0</v>
      </c>
      <c r="F38" s="188">
        <v>131</v>
      </c>
    </row>
    <row r="39" spans="1:6" x14ac:dyDescent="0.3">
      <c r="A39" s="54">
        <v>43738</v>
      </c>
      <c r="B39" s="185">
        <v>159</v>
      </c>
      <c r="C39" s="185">
        <v>24</v>
      </c>
      <c r="D39" s="185">
        <v>0</v>
      </c>
      <c r="E39" s="185">
        <v>0</v>
      </c>
      <c r="F39" s="186">
        <v>183</v>
      </c>
    </row>
    <row r="40" spans="1:6" x14ac:dyDescent="0.3">
      <c r="A40" s="59">
        <v>43830</v>
      </c>
      <c r="B40" s="187">
        <v>112</v>
      </c>
      <c r="C40" s="187">
        <v>21</v>
      </c>
      <c r="D40" s="187">
        <v>0</v>
      </c>
      <c r="E40" s="187">
        <v>0</v>
      </c>
      <c r="F40" s="188">
        <v>133</v>
      </c>
    </row>
    <row r="41" spans="1:6" x14ac:dyDescent="0.3">
      <c r="A41" s="54">
        <v>43921</v>
      </c>
      <c r="B41" s="185">
        <v>155</v>
      </c>
      <c r="C41" s="185">
        <v>24</v>
      </c>
      <c r="D41" s="185">
        <v>0</v>
      </c>
      <c r="E41" s="185">
        <v>0</v>
      </c>
      <c r="F41" s="186">
        <v>179</v>
      </c>
    </row>
    <row r="42" spans="1:6" x14ac:dyDescent="0.3">
      <c r="A42" s="59">
        <v>44012</v>
      </c>
      <c r="B42" s="187">
        <v>135</v>
      </c>
      <c r="C42" s="187">
        <v>23</v>
      </c>
      <c r="D42" s="187">
        <v>0</v>
      </c>
      <c r="E42" s="187">
        <v>0</v>
      </c>
      <c r="F42" s="188">
        <v>158</v>
      </c>
    </row>
    <row r="43" spans="1:6" x14ac:dyDescent="0.3">
      <c r="A43" s="54">
        <v>44104</v>
      </c>
      <c r="B43" s="185">
        <v>132</v>
      </c>
      <c r="C43" s="185">
        <v>28</v>
      </c>
      <c r="D43" s="185">
        <v>1</v>
      </c>
      <c r="E43" s="185">
        <v>0</v>
      </c>
      <c r="F43" s="186">
        <v>161</v>
      </c>
    </row>
    <row r="44" spans="1:6" x14ac:dyDescent="0.3">
      <c r="A44" s="59">
        <v>44196</v>
      </c>
      <c r="B44" s="187">
        <v>124</v>
      </c>
      <c r="C44" s="187">
        <v>21</v>
      </c>
      <c r="D44" s="187">
        <v>0</v>
      </c>
      <c r="E44" s="187">
        <v>1</v>
      </c>
      <c r="F44" s="188">
        <v>146</v>
      </c>
    </row>
    <row r="45" spans="1:6" x14ac:dyDescent="0.3">
      <c r="A45" s="54">
        <v>44286</v>
      </c>
      <c r="B45" s="185">
        <v>99</v>
      </c>
      <c r="C45" s="185">
        <v>21</v>
      </c>
      <c r="D45" s="185">
        <v>1</v>
      </c>
      <c r="E45" s="185">
        <v>2</v>
      </c>
      <c r="F45" s="186">
        <v>123</v>
      </c>
    </row>
    <row r="46" spans="1:6" x14ac:dyDescent="0.3">
      <c r="A46" s="59">
        <v>44377</v>
      </c>
      <c r="B46" s="187">
        <v>125</v>
      </c>
      <c r="C46" s="187">
        <v>23</v>
      </c>
      <c r="D46" s="187">
        <v>2</v>
      </c>
      <c r="E46" s="187">
        <v>2</v>
      </c>
      <c r="F46" s="188">
        <v>152</v>
      </c>
    </row>
    <row r="47" spans="1:6" x14ac:dyDescent="0.3">
      <c r="A47" s="54">
        <v>44440</v>
      </c>
      <c r="B47" s="185">
        <v>80</v>
      </c>
      <c r="C47" s="185">
        <v>25</v>
      </c>
      <c r="D47" s="185">
        <v>1</v>
      </c>
      <c r="E47" s="185">
        <v>2</v>
      </c>
      <c r="F47" s="186">
        <v>108</v>
      </c>
    </row>
    <row r="48" spans="1:6" x14ac:dyDescent="0.3">
      <c r="A48" s="59">
        <v>44531</v>
      </c>
      <c r="B48" s="187">
        <v>207</v>
      </c>
      <c r="C48" s="187">
        <v>25</v>
      </c>
      <c r="D48" s="187">
        <v>2</v>
      </c>
      <c r="E48" s="187">
        <v>1</v>
      </c>
      <c r="F48" s="188">
        <v>235</v>
      </c>
    </row>
    <row r="49" spans="1:6" x14ac:dyDescent="0.3">
      <c r="A49" s="175">
        <v>44621</v>
      </c>
      <c r="B49" s="185">
        <v>131</v>
      </c>
      <c r="C49" s="185">
        <v>38</v>
      </c>
      <c r="D49" s="185">
        <v>3</v>
      </c>
      <c r="E49" s="185">
        <v>1</v>
      </c>
      <c r="F49" s="186">
        <v>173</v>
      </c>
    </row>
    <row r="50" spans="1:6" x14ac:dyDescent="0.3">
      <c r="A50" s="59">
        <v>44713</v>
      </c>
      <c r="B50" s="187">
        <v>148</v>
      </c>
      <c r="C50" s="187">
        <v>33</v>
      </c>
      <c r="D50" s="187">
        <v>5</v>
      </c>
      <c r="E50" s="187">
        <v>6</v>
      </c>
      <c r="F50" s="188">
        <v>192</v>
      </c>
    </row>
    <row r="51" spans="1:6" x14ac:dyDescent="0.3">
      <c r="A51" s="54">
        <v>44805</v>
      </c>
      <c r="B51" s="185">
        <v>289</v>
      </c>
      <c r="C51" s="185">
        <v>32</v>
      </c>
      <c r="D51" s="185">
        <v>9</v>
      </c>
      <c r="E51" s="185">
        <v>3</v>
      </c>
      <c r="F51" s="186">
        <v>333</v>
      </c>
    </row>
    <row r="52" spans="1:6" x14ac:dyDescent="0.3">
      <c r="A52" s="59">
        <v>44896</v>
      </c>
      <c r="B52" s="187">
        <v>122</v>
      </c>
      <c r="C52" s="187">
        <v>19</v>
      </c>
      <c r="D52" s="187">
        <v>7</v>
      </c>
      <c r="E52" s="187">
        <v>5</v>
      </c>
      <c r="F52" s="188">
        <v>153</v>
      </c>
    </row>
    <row r="53" spans="1:6" x14ac:dyDescent="0.3">
      <c r="A53" s="54">
        <v>45016</v>
      </c>
      <c r="B53" s="185">
        <v>151</v>
      </c>
      <c r="C53" s="185">
        <v>33</v>
      </c>
      <c r="D53" s="185">
        <v>19</v>
      </c>
      <c r="E53" s="185">
        <v>19</v>
      </c>
      <c r="F53" s="185">
        <v>222</v>
      </c>
    </row>
    <row r="54" spans="1:6" x14ac:dyDescent="0.3">
      <c r="A54" s="59">
        <v>45107</v>
      </c>
      <c r="B54" s="187">
        <v>24</v>
      </c>
      <c r="C54" s="187">
        <v>15</v>
      </c>
      <c r="D54" s="187">
        <v>118</v>
      </c>
      <c r="E54" s="187">
        <v>2</v>
      </c>
      <c r="F54" s="187">
        <v>159</v>
      </c>
    </row>
    <row r="55" spans="1:6" s="178" customFormat="1" x14ac:dyDescent="0.3">
      <c r="A55" s="168" t="s">
        <v>122</v>
      </c>
      <c r="B55" s="189">
        <f>SUM(B3:B54)</f>
        <v>4941</v>
      </c>
      <c r="C55" s="189">
        <f t="shared" ref="C55:F55" si="0">SUM(C3:C54)</f>
        <v>940</v>
      </c>
      <c r="D55" s="189">
        <f t="shared" si="0"/>
        <v>170</v>
      </c>
      <c r="E55" s="189">
        <f t="shared" si="0"/>
        <v>64</v>
      </c>
      <c r="F55" s="189">
        <f t="shared" si="0"/>
        <v>6115</v>
      </c>
    </row>
    <row r="56" spans="1:6" x14ac:dyDescent="0.3">
      <c r="A56" s="44"/>
    </row>
    <row r="57" spans="1:6" x14ac:dyDescent="0.3">
      <c r="A57" s="44"/>
      <c r="F57" s="152"/>
    </row>
    <row r="58" spans="1:6" x14ac:dyDescent="0.3">
      <c r="A58" s="124" t="s">
        <v>167</v>
      </c>
      <c r="F58" s="152"/>
    </row>
    <row r="59" spans="1:6" x14ac:dyDescent="0.3">
      <c r="A59" s="20" t="s">
        <v>168</v>
      </c>
    </row>
    <row r="60" spans="1:6" x14ac:dyDescent="0.3">
      <c r="A60" s="20" t="s">
        <v>169</v>
      </c>
    </row>
    <row r="61" spans="1:6" x14ac:dyDescent="0.3">
      <c r="A61" s="20" t="s">
        <v>162</v>
      </c>
    </row>
    <row r="63" spans="1:6" x14ac:dyDescent="0.3">
      <c r="A63" s="44" t="s">
        <v>123</v>
      </c>
    </row>
  </sheetData>
  <mergeCells count="1">
    <mergeCell ref="A1:F1"/>
  </mergeCells>
  <phoneticPr fontId="27" type="noConversion"/>
  <hyperlinks>
    <hyperlink ref="A63" location="Index!A1" display="back to index" xr:uid="{00000000-0004-0000-0D00-000000000000}"/>
  </hyperlinks>
  <pageMargins left="0.23622047244094491" right="0.23622047244094491" top="0.74803149606299213" bottom="0.74803149606299213" header="0.31496062992125984" footer="0.31496062992125984"/>
  <pageSetup paperSize="9" scale="83" fitToHeight="0" orientation="landscape"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J61"/>
  <sheetViews>
    <sheetView zoomScaleNormal="100" workbookViewId="0">
      <pane ySplit="2" topLeftCell="A3" activePane="bottomLeft" state="frozen"/>
      <selection pane="bottomLeft" activeCell="A3" sqref="A3"/>
    </sheetView>
  </sheetViews>
  <sheetFormatPr defaultColWidth="15.125" defaultRowHeight="16" x14ac:dyDescent="0.3"/>
  <cols>
    <col min="1" max="1" width="11.5" style="126" customWidth="1"/>
    <col min="2" max="10" width="11.5" style="20" customWidth="1"/>
    <col min="11" max="16384" width="15.125" style="20"/>
  </cols>
  <sheetData>
    <row r="1" spans="1:10" s="170" customFormat="1" ht="37.5" customHeight="1" x14ac:dyDescent="0.3">
      <c r="A1" s="342" t="s">
        <v>65</v>
      </c>
      <c r="B1" s="343"/>
      <c r="C1" s="343"/>
      <c r="D1" s="343"/>
      <c r="E1" s="343"/>
      <c r="F1" s="343"/>
      <c r="G1" s="343"/>
      <c r="H1" s="343"/>
      <c r="I1" s="343"/>
      <c r="J1" s="344"/>
    </row>
    <row r="2" spans="1:10" s="154" customFormat="1" ht="48" x14ac:dyDescent="0.3">
      <c r="A2" s="92" t="s">
        <v>152</v>
      </c>
      <c r="B2" s="92" t="s">
        <v>170</v>
      </c>
      <c r="C2" s="92" t="s">
        <v>171</v>
      </c>
      <c r="D2" s="92" t="s">
        <v>172</v>
      </c>
      <c r="E2" s="92" t="s">
        <v>173</v>
      </c>
      <c r="F2" s="92" t="s">
        <v>174</v>
      </c>
      <c r="G2" s="92" t="s">
        <v>175</v>
      </c>
      <c r="H2" s="92" t="s">
        <v>176</v>
      </c>
      <c r="I2" s="92" t="s">
        <v>177</v>
      </c>
      <c r="J2" s="151" t="s">
        <v>122</v>
      </c>
    </row>
    <row r="3" spans="1:10" s="154" customFormat="1" x14ac:dyDescent="0.3">
      <c r="A3" s="54">
        <v>40451</v>
      </c>
      <c r="B3" s="194">
        <v>0</v>
      </c>
      <c r="C3" s="195">
        <v>0</v>
      </c>
      <c r="D3" s="195">
        <v>0</v>
      </c>
      <c r="E3" s="195">
        <v>0</v>
      </c>
      <c r="F3" s="195">
        <v>0</v>
      </c>
      <c r="G3" s="195">
        <v>0</v>
      </c>
      <c r="H3" s="195">
        <v>0</v>
      </c>
      <c r="I3" s="195">
        <v>0</v>
      </c>
      <c r="J3" s="196">
        <v>0</v>
      </c>
    </row>
    <row r="4" spans="1:10" s="154" customFormat="1" x14ac:dyDescent="0.3">
      <c r="A4" s="59">
        <v>40543</v>
      </c>
      <c r="B4" s="197">
        <v>0</v>
      </c>
      <c r="C4" s="197">
        <v>0</v>
      </c>
      <c r="D4" s="197">
        <v>0</v>
      </c>
      <c r="E4" s="197">
        <v>0</v>
      </c>
      <c r="F4" s="197">
        <v>0</v>
      </c>
      <c r="G4" s="197">
        <v>0</v>
      </c>
      <c r="H4" s="197">
        <v>0</v>
      </c>
      <c r="I4" s="197">
        <v>0</v>
      </c>
      <c r="J4" s="198">
        <v>0</v>
      </c>
    </row>
    <row r="5" spans="1:10" x14ac:dyDescent="0.3">
      <c r="A5" s="54">
        <v>40633</v>
      </c>
      <c r="B5" s="194">
        <v>0</v>
      </c>
      <c r="C5" s="195">
        <v>0</v>
      </c>
      <c r="D5" s="195">
        <v>0</v>
      </c>
      <c r="E5" s="195">
        <v>0</v>
      </c>
      <c r="F5" s="195">
        <v>0</v>
      </c>
      <c r="G5" s="195">
        <v>0</v>
      </c>
      <c r="H5" s="195">
        <v>0</v>
      </c>
      <c r="I5" s="195">
        <v>0</v>
      </c>
      <c r="J5" s="196">
        <v>0</v>
      </c>
    </row>
    <row r="6" spans="1:10" x14ac:dyDescent="0.3">
      <c r="A6" s="59">
        <v>40724</v>
      </c>
      <c r="B6" s="197">
        <v>1</v>
      </c>
      <c r="C6" s="197">
        <v>3</v>
      </c>
      <c r="D6" s="197">
        <v>0</v>
      </c>
      <c r="E6" s="197">
        <v>0</v>
      </c>
      <c r="F6" s="197">
        <v>0</v>
      </c>
      <c r="G6" s="197">
        <v>0</v>
      </c>
      <c r="H6" s="197">
        <v>0</v>
      </c>
      <c r="I6" s="197">
        <v>0</v>
      </c>
      <c r="J6" s="198">
        <v>4</v>
      </c>
    </row>
    <row r="7" spans="1:10" x14ac:dyDescent="0.3">
      <c r="A7" s="54">
        <v>40816</v>
      </c>
      <c r="B7" s="194">
        <v>3</v>
      </c>
      <c r="C7" s="195">
        <v>3</v>
      </c>
      <c r="D7" s="195">
        <v>0</v>
      </c>
      <c r="E7" s="195">
        <v>2</v>
      </c>
      <c r="F7" s="195">
        <v>0</v>
      </c>
      <c r="G7" s="195">
        <v>0</v>
      </c>
      <c r="H7" s="195">
        <v>0</v>
      </c>
      <c r="I7" s="195">
        <v>0</v>
      </c>
      <c r="J7" s="196">
        <v>8</v>
      </c>
    </row>
    <row r="8" spans="1:10" x14ac:dyDescent="0.3">
      <c r="A8" s="59">
        <v>40908</v>
      </c>
      <c r="B8" s="197">
        <v>1</v>
      </c>
      <c r="C8" s="197">
        <v>7</v>
      </c>
      <c r="D8" s="197">
        <v>0</v>
      </c>
      <c r="E8" s="197">
        <v>1</v>
      </c>
      <c r="F8" s="197">
        <v>0</v>
      </c>
      <c r="G8" s="197">
        <v>0</v>
      </c>
      <c r="H8" s="197">
        <v>0</v>
      </c>
      <c r="I8" s="197">
        <v>0</v>
      </c>
      <c r="J8" s="198">
        <v>9</v>
      </c>
    </row>
    <row r="9" spans="1:10" x14ac:dyDescent="0.3">
      <c r="A9" s="54">
        <v>40999</v>
      </c>
      <c r="B9" s="194">
        <v>2</v>
      </c>
      <c r="C9" s="195">
        <v>1</v>
      </c>
      <c r="D9" s="195">
        <v>0</v>
      </c>
      <c r="E9" s="195">
        <v>4</v>
      </c>
      <c r="F9" s="195">
        <v>0</v>
      </c>
      <c r="G9" s="195">
        <v>0</v>
      </c>
      <c r="H9" s="195">
        <v>0</v>
      </c>
      <c r="I9" s="195">
        <v>0</v>
      </c>
      <c r="J9" s="196">
        <v>7</v>
      </c>
    </row>
    <row r="10" spans="1:10" x14ac:dyDescent="0.3">
      <c r="A10" s="59">
        <v>41090</v>
      </c>
      <c r="B10" s="197">
        <v>4</v>
      </c>
      <c r="C10" s="197">
        <v>1</v>
      </c>
      <c r="D10" s="197">
        <v>1</v>
      </c>
      <c r="E10" s="197">
        <v>1</v>
      </c>
      <c r="F10" s="197">
        <v>0</v>
      </c>
      <c r="G10" s="197">
        <v>0</v>
      </c>
      <c r="H10" s="197">
        <v>1</v>
      </c>
      <c r="I10" s="197">
        <v>0</v>
      </c>
      <c r="J10" s="198">
        <v>8</v>
      </c>
    </row>
    <row r="11" spans="1:10" x14ac:dyDescent="0.3">
      <c r="A11" s="54">
        <v>41182</v>
      </c>
      <c r="B11" s="194">
        <v>2</v>
      </c>
      <c r="C11" s="195">
        <v>7</v>
      </c>
      <c r="D11" s="195">
        <v>1</v>
      </c>
      <c r="E11" s="195">
        <v>4</v>
      </c>
      <c r="F11" s="195">
        <v>0</v>
      </c>
      <c r="G11" s="195">
        <v>0</v>
      </c>
      <c r="H11" s="195">
        <v>0</v>
      </c>
      <c r="I11" s="195">
        <v>0</v>
      </c>
      <c r="J11" s="196">
        <v>14</v>
      </c>
    </row>
    <row r="12" spans="1:10" x14ac:dyDescent="0.3">
      <c r="A12" s="59">
        <v>41274</v>
      </c>
      <c r="B12" s="197">
        <v>3</v>
      </c>
      <c r="C12" s="197">
        <v>13</v>
      </c>
      <c r="D12" s="197">
        <v>0</v>
      </c>
      <c r="E12" s="197">
        <v>2</v>
      </c>
      <c r="F12" s="197">
        <v>0</v>
      </c>
      <c r="G12" s="197">
        <v>0</v>
      </c>
      <c r="H12" s="197">
        <v>0</v>
      </c>
      <c r="I12" s="197">
        <v>0</v>
      </c>
      <c r="J12" s="198">
        <v>18</v>
      </c>
    </row>
    <row r="13" spans="1:10" x14ac:dyDescent="0.3">
      <c r="A13" s="54">
        <v>41364</v>
      </c>
      <c r="B13" s="194">
        <v>3</v>
      </c>
      <c r="C13" s="195">
        <v>7</v>
      </c>
      <c r="D13" s="195">
        <v>0</v>
      </c>
      <c r="E13" s="195">
        <v>1</v>
      </c>
      <c r="F13" s="195">
        <v>0</v>
      </c>
      <c r="G13" s="195">
        <v>0</v>
      </c>
      <c r="H13" s="195">
        <v>0</v>
      </c>
      <c r="I13" s="195">
        <v>0</v>
      </c>
      <c r="J13" s="196">
        <v>11</v>
      </c>
    </row>
    <row r="14" spans="1:10" x14ac:dyDescent="0.3">
      <c r="A14" s="59">
        <v>41455</v>
      </c>
      <c r="B14" s="197">
        <v>4</v>
      </c>
      <c r="C14" s="197">
        <v>3</v>
      </c>
      <c r="D14" s="197">
        <v>1</v>
      </c>
      <c r="E14" s="197">
        <v>0</v>
      </c>
      <c r="F14" s="197">
        <v>0</v>
      </c>
      <c r="G14" s="197">
        <v>0</v>
      </c>
      <c r="H14" s="197">
        <v>0</v>
      </c>
      <c r="I14" s="197">
        <v>0</v>
      </c>
      <c r="J14" s="198">
        <v>8</v>
      </c>
    </row>
    <row r="15" spans="1:10" x14ac:dyDescent="0.3">
      <c r="A15" s="54">
        <v>41547</v>
      </c>
      <c r="B15" s="194">
        <v>4</v>
      </c>
      <c r="C15" s="195">
        <v>6</v>
      </c>
      <c r="D15" s="195">
        <v>3</v>
      </c>
      <c r="E15" s="195">
        <v>2</v>
      </c>
      <c r="F15" s="195">
        <v>0</v>
      </c>
      <c r="G15" s="195">
        <v>0</v>
      </c>
      <c r="H15" s="195">
        <v>0</v>
      </c>
      <c r="I15" s="195">
        <v>0</v>
      </c>
      <c r="J15" s="196">
        <v>15</v>
      </c>
    </row>
    <row r="16" spans="1:10" x14ac:dyDescent="0.3">
      <c r="A16" s="59">
        <v>41639</v>
      </c>
      <c r="B16" s="197">
        <v>5</v>
      </c>
      <c r="C16" s="197">
        <v>5</v>
      </c>
      <c r="D16" s="197">
        <v>1</v>
      </c>
      <c r="E16" s="197">
        <v>1</v>
      </c>
      <c r="F16" s="197">
        <v>0</v>
      </c>
      <c r="G16" s="197">
        <v>0</v>
      </c>
      <c r="H16" s="197">
        <v>0</v>
      </c>
      <c r="I16" s="197">
        <v>0</v>
      </c>
      <c r="J16" s="198">
        <v>12</v>
      </c>
    </row>
    <row r="17" spans="1:10" x14ac:dyDescent="0.3">
      <c r="A17" s="54">
        <v>41729</v>
      </c>
      <c r="B17" s="194">
        <v>9</v>
      </c>
      <c r="C17" s="195">
        <v>0</v>
      </c>
      <c r="D17" s="195">
        <v>1</v>
      </c>
      <c r="E17" s="195">
        <v>0</v>
      </c>
      <c r="F17" s="195">
        <v>0</v>
      </c>
      <c r="G17" s="195">
        <v>0</v>
      </c>
      <c r="H17" s="195">
        <v>0</v>
      </c>
      <c r="I17" s="195">
        <v>0</v>
      </c>
      <c r="J17" s="196">
        <v>10</v>
      </c>
    </row>
    <row r="18" spans="1:10" x14ac:dyDescent="0.3">
      <c r="A18" s="59">
        <v>41820</v>
      </c>
      <c r="B18" s="197">
        <v>11</v>
      </c>
      <c r="C18" s="197">
        <v>2</v>
      </c>
      <c r="D18" s="197">
        <v>1</v>
      </c>
      <c r="E18" s="197">
        <v>0</v>
      </c>
      <c r="F18" s="197">
        <v>0</v>
      </c>
      <c r="G18" s="197">
        <v>0</v>
      </c>
      <c r="H18" s="197">
        <v>0</v>
      </c>
      <c r="I18" s="197">
        <v>0</v>
      </c>
      <c r="J18" s="198">
        <v>14</v>
      </c>
    </row>
    <row r="19" spans="1:10" x14ac:dyDescent="0.3">
      <c r="A19" s="54">
        <v>41912</v>
      </c>
      <c r="B19" s="194">
        <v>10</v>
      </c>
      <c r="C19" s="195">
        <v>5</v>
      </c>
      <c r="D19" s="195">
        <v>2</v>
      </c>
      <c r="E19" s="195">
        <v>0</v>
      </c>
      <c r="F19" s="195">
        <v>0</v>
      </c>
      <c r="G19" s="195">
        <v>0</v>
      </c>
      <c r="H19" s="195">
        <v>0</v>
      </c>
      <c r="I19" s="195">
        <v>0</v>
      </c>
      <c r="J19" s="196">
        <v>17</v>
      </c>
    </row>
    <row r="20" spans="1:10" x14ac:dyDescent="0.3">
      <c r="A20" s="59">
        <v>42004</v>
      </c>
      <c r="B20" s="197">
        <v>7</v>
      </c>
      <c r="C20" s="197">
        <v>6</v>
      </c>
      <c r="D20" s="197">
        <v>2</v>
      </c>
      <c r="E20" s="197">
        <v>1</v>
      </c>
      <c r="F20" s="197">
        <v>0</v>
      </c>
      <c r="G20" s="197">
        <v>0</v>
      </c>
      <c r="H20" s="197">
        <v>0</v>
      </c>
      <c r="I20" s="197">
        <v>0</v>
      </c>
      <c r="J20" s="198">
        <v>16</v>
      </c>
    </row>
    <row r="21" spans="1:10" x14ac:dyDescent="0.3">
      <c r="A21" s="54">
        <v>42094</v>
      </c>
      <c r="B21" s="194">
        <v>6</v>
      </c>
      <c r="C21" s="195">
        <v>5</v>
      </c>
      <c r="D21" s="195">
        <v>3</v>
      </c>
      <c r="E21" s="195">
        <v>1</v>
      </c>
      <c r="F21" s="195">
        <v>0</v>
      </c>
      <c r="G21" s="195">
        <v>0</v>
      </c>
      <c r="H21" s="195">
        <v>0</v>
      </c>
      <c r="I21" s="195">
        <v>1</v>
      </c>
      <c r="J21" s="196">
        <v>16</v>
      </c>
    </row>
    <row r="22" spans="1:10" x14ac:dyDescent="0.3">
      <c r="A22" s="59">
        <v>42185</v>
      </c>
      <c r="B22" s="197">
        <v>11</v>
      </c>
      <c r="C22" s="197">
        <v>6</v>
      </c>
      <c r="D22" s="197">
        <v>1</v>
      </c>
      <c r="E22" s="197">
        <v>1</v>
      </c>
      <c r="F22" s="197">
        <v>0</v>
      </c>
      <c r="G22" s="197">
        <v>0</v>
      </c>
      <c r="H22" s="197">
        <v>0</v>
      </c>
      <c r="I22" s="197">
        <v>0</v>
      </c>
      <c r="J22" s="198">
        <v>19</v>
      </c>
    </row>
    <row r="23" spans="1:10" x14ac:dyDescent="0.3">
      <c r="A23" s="54">
        <v>42277</v>
      </c>
      <c r="B23" s="194">
        <v>9</v>
      </c>
      <c r="C23" s="195">
        <v>8</v>
      </c>
      <c r="D23" s="195">
        <v>6</v>
      </c>
      <c r="E23" s="195">
        <v>2</v>
      </c>
      <c r="F23" s="195">
        <v>1</v>
      </c>
      <c r="G23" s="195">
        <v>0</v>
      </c>
      <c r="H23" s="195">
        <v>0</v>
      </c>
      <c r="I23" s="195">
        <v>2</v>
      </c>
      <c r="J23" s="196">
        <v>28</v>
      </c>
    </row>
    <row r="24" spans="1:10" x14ac:dyDescent="0.3">
      <c r="A24" s="59">
        <v>42369</v>
      </c>
      <c r="B24" s="197">
        <v>5</v>
      </c>
      <c r="C24" s="197">
        <v>5</v>
      </c>
      <c r="D24" s="197">
        <v>8</v>
      </c>
      <c r="E24" s="197">
        <v>1</v>
      </c>
      <c r="F24" s="197">
        <v>0</v>
      </c>
      <c r="G24" s="197">
        <v>0</v>
      </c>
      <c r="H24" s="197">
        <v>0</v>
      </c>
      <c r="I24" s="197">
        <v>2</v>
      </c>
      <c r="J24" s="198">
        <v>21</v>
      </c>
    </row>
    <row r="25" spans="1:10" x14ac:dyDescent="0.3">
      <c r="A25" s="54">
        <v>42460</v>
      </c>
      <c r="B25" s="194">
        <v>11</v>
      </c>
      <c r="C25" s="195">
        <v>3</v>
      </c>
      <c r="D25" s="195">
        <v>7</v>
      </c>
      <c r="E25" s="195">
        <v>1</v>
      </c>
      <c r="F25" s="195">
        <v>0</v>
      </c>
      <c r="G25" s="195">
        <v>0</v>
      </c>
      <c r="H25" s="195">
        <v>0</v>
      </c>
      <c r="I25" s="195">
        <v>1</v>
      </c>
      <c r="J25" s="196">
        <v>23</v>
      </c>
    </row>
    <row r="26" spans="1:10" x14ac:dyDescent="0.3">
      <c r="A26" s="59">
        <v>42551</v>
      </c>
      <c r="B26" s="197">
        <v>28</v>
      </c>
      <c r="C26" s="197">
        <v>5</v>
      </c>
      <c r="D26" s="197">
        <v>7</v>
      </c>
      <c r="E26" s="197">
        <v>2</v>
      </c>
      <c r="F26" s="197">
        <v>0</v>
      </c>
      <c r="G26" s="197">
        <v>0</v>
      </c>
      <c r="H26" s="197">
        <v>0</v>
      </c>
      <c r="I26" s="197">
        <v>0</v>
      </c>
      <c r="J26" s="198">
        <v>42</v>
      </c>
    </row>
    <row r="27" spans="1:10" x14ac:dyDescent="0.3">
      <c r="A27" s="54">
        <v>42643</v>
      </c>
      <c r="B27" s="194">
        <v>12</v>
      </c>
      <c r="C27" s="195">
        <v>7</v>
      </c>
      <c r="D27" s="195">
        <v>7</v>
      </c>
      <c r="E27" s="195">
        <v>1</v>
      </c>
      <c r="F27" s="195">
        <v>1</v>
      </c>
      <c r="G27" s="195">
        <v>0</v>
      </c>
      <c r="H27" s="195">
        <v>0</v>
      </c>
      <c r="I27" s="195">
        <v>1</v>
      </c>
      <c r="J27" s="196">
        <v>29</v>
      </c>
    </row>
    <row r="28" spans="1:10" x14ac:dyDescent="0.3">
      <c r="A28" s="59">
        <v>42735</v>
      </c>
      <c r="B28" s="197">
        <v>26</v>
      </c>
      <c r="C28" s="197">
        <v>11</v>
      </c>
      <c r="D28" s="197">
        <v>6</v>
      </c>
      <c r="E28" s="197">
        <v>1</v>
      </c>
      <c r="F28" s="197">
        <v>0</v>
      </c>
      <c r="G28" s="197">
        <v>1</v>
      </c>
      <c r="H28" s="197">
        <v>0</v>
      </c>
      <c r="I28" s="197">
        <v>5</v>
      </c>
      <c r="J28" s="198">
        <v>50</v>
      </c>
    </row>
    <row r="29" spans="1:10" x14ac:dyDescent="0.3">
      <c r="A29" s="54">
        <v>42825</v>
      </c>
      <c r="B29" s="194">
        <v>2</v>
      </c>
      <c r="C29" s="195">
        <v>2</v>
      </c>
      <c r="D29" s="195">
        <v>2</v>
      </c>
      <c r="E29" s="195">
        <v>1</v>
      </c>
      <c r="F29" s="195">
        <v>0</v>
      </c>
      <c r="G29" s="195">
        <v>0</v>
      </c>
      <c r="H29" s="195">
        <v>0</v>
      </c>
      <c r="I29" s="195">
        <v>0</v>
      </c>
      <c r="J29" s="196">
        <v>7</v>
      </c>
    </row>
    <row r="30" spans="1:10" x14ac:dyDescent="0.3">
      <c r="A30" s="59">
        <v>42916</v>
      </c>
      <c r="B30" s="197">
        <v>4</v>
      </c>
      <c r="C30" s="197">
        <v>8</v>
      </c>
      <c r="D30" s="197">
        <v>6</v>
      </c>
      <c r="E30" s="197">
        <v>1</v>
      </c>
      <c r="F30" s="197">
        <v>1</v>
      </c>
      <c r="G30" s="197">
        <v>0</v>
      </c>
      <c r="H30" s="197">
        <v>1</v>
      </c>
      <c r="I30" s="197">
        <v>0</v>
      </c>
      <c r="J30" s="198">
        <v>21</v>
      </c>
    </row>
    <row r="31" spans="1:10" x14ac:dyDescent="0.3">
      <c r="A31" s="54">
        <v>43008</v>
      </c>
      <c r="B31" s="194">
        <v>6</v>
      </c>
      <c r="C31" s="195">
        <v>7</v>
      </c>
      <c r="D31" s="195">
        <v>3</v>
      </c>
      <c r="E31" s="195">
        <v>0</v>
      </c>
      <c r="F31" s="195">
        <v>2</v>
      </c>
      <c r="G31" s="195">
        <v>0</v>
      </c>
      <c r="H31" s="195">
        <v>0</v>
      </c>
      <c r="I31" s="195">
        <v>3</v>
      </c>
      <c r="J31" s="196">
        <v>21</v>
      </c>
    </row>
    <row r="32" spans="1:10" x14ac:dyDescent="0.3">
      <c r="A32" s="59">
        <v>43100</v>
      </c>
      <c r="B32" s="197">
        <v>0</v>
      </c>
      <c r="C32" s="197">
        <v>2</v>
      </c>
      <c r="D32" s="197">
        <v>2</v>
      </c>
      <c r="E32" s="197">
        <v>0</v>
      </c>
      <c r="F32" s="197">
        <v>0</v>
      </c>
      <c r="G32" s="197">
        <v>0</v>
      </c>
      <c r="H32" s="197">
        <v>0</v>
      </c>
      <c r="I32" s="197">
        <v>5</v>
      </c>
      <c r="J32" s="198">
        <v>9</v>
      </c>
    </row>
    <row r="33" spans="1:10" x14ac:dyDescent="0.3">
      <c r="A33" s="54">
        <v>43190</v>
      </c>
      <c r="B33" s="194">
        <v>0</v>
      </c>
      <c r="C33" s="195">
        <v>0</v>
      </c>
      <c r="D33" s="195">
        <v>5</v>
      </c>
      <c r="E33" s="195">
        <v>0</v>
      </c>
      <c r="F33" s="195">
        <v>0</v>
      </c>
      <c r="G33" s="195">
        <v>0</v>
      </c>
      <c r="H33" s="195">
        <v>1</v>
      </c>
      <c r="I33" s="195">
        <v>4</v>
      </c>
      <c r="J33" s="196">
        <v>10</v>
      </c>
    </row>
    <row r="34" spans="1:10" x14ac:dyDescent="0.3">
      <c r="A34" s="59">
        <v>43281</v>
      </c>
      <c r="B34" s="197">
        <v>0</v>
      </c>
      <c r="C34" s="197">
        <v>1</v>
      </c>
      <c r="D34" s="197">
        <v>7</v>
      </c>
      <c r="E34" s="197">
        <v>0</v>
      </c>
      <c r="F34" s="197">
        <v>0</v>
      </c>
      <c r="G34" s="197">
        <v>0</v>
      </c>
      <c r="H34" s="197">
        <v>0</v>
      </c>
      <c r="I34" s="197">
        <v>11</v>
      </c>
      <c r="J34" s="198">
        <v>19</v>
      </c>
    </row>
    <row r="35" spans="1:10" x14ac:dyDescent="0.3">
      <c r="A35" s="54">
        <v>43373</v>
      </c>
      <c r="B35" s="194">
        <v>0</v>
      </c>
      <c r="C35" s="195">
        <v>0</v>
      </c>
      <c r="D35" s="195">
        <v>3</v>
      </c>
      <c r="E35" s="195">
        <v>0</v>
      </c>
      <c r="F35" s="195">
        <v>0</v>
      </c>
      <c r="G35" s="195">
        <v>0</v>
      </c>
      <c r="H35" s="195">
        <v>0</v>
      </c>
      <c r="I35" s="195">
        <v>12</v>
      </c>
      <c r="J35" s="196">
        <v>15</v>
      </c>
    </row>
    <row r="36" spans="1:10" x14ac:dyDescent="0.3">
      <c r="A36" s="59">
        <v>43465</v>
      </c>
      <c r="B36" s="197">
        <v>0</v>
      </c>
      <c r="C36" s="197">
        <v>2</v>
      </c>
      <c r="D36" s="197">
        <v>4</v>
      </c>
      <c r="E36" s="197">
        <v>0</v>
      </c>
      <c r="F36" s="197">
        <v>0</v>
      </c>
      <c r="G36" s="197">
        <v>0</v>
      </c>
      <c r="H36" s="197">
        <v>0</v>
      </c>
      <c r="I36" s="197">
        <v>4</v>
      </c>
      <c r="J36" s="198">
        <v>10</v>
      </c>
    </row>
    <row r="37" spans="1:10" x14ac:dyDescent="0.3">
      <c r="A37" s="54">
        <v>43555</v>
      </c>
      <c r="B37" s="194">
        <v>0</v>
      </c>
      <c r="C37" s="195">
        <v>0</v>
      </c>
      <c r="D37" s="195">
        <v>9</v>
      </c>
      <c r="E37" s="195">
        <v>0</v>
      </c>
      <c r="F37" s="195">
        <v>0</v>
      </c>
      <c r="G37" s="195">
        <v>0</v>
      </c>
      <c r="H37" s="195">
        <v>0</v>
      </c>
      <c r="I37" s="195">
        <v>3</v>
      </c>
      <c r="J37" s="196">
        <v>12</v>
      </c>
    </row>
    <row r="38" spans="1:10" x14ac:dyDescent="0.3">
      <c r="A38" s="59">
        <v>43646</v>
      </c>
      <c r="B38" s="197">
        <v>1</v>
      </c>
      <c r="C38" s="197">
        <v>1</v>
      </c>
      <c r="D38" s="197">
        <v>9</v>
      </c>
      <c r="E38" s="197">
        <v>0</v>
      </c>
      <c r="F38" s="197">
        <v>0</v>
      </c>
      <c r="G38" s="197">
        <v>0</v>
      </c>
      <c r="H38" s="197">
        <v>0</v>
      </c>
      <c r="I38" s="197">
        <v>1</v>
      </c>
      <c r="J38" s="198">
        <v>12</v>
      </c>
    </row>
    <row r="39" spans="1:10" x14ac:dyDescent="0.3">
      <c r="A39" s="54">
        <v>43738</v>
      </c>
      <c r="B39" s="194">
        <v>4</v>
      </c>
      <c r="C39" s="195">
        <v>3</v>
      </c>
      <c r="D39" s="195">
        <v>11</v>
      </c>
      <c r="E39" s="195">
        <v>0</v>
      </c>
      <c r="F39" s="195">
        <v>0</v>
      </c>
      <c r="G39" s="195">
        <v>0</v>
      </c>
      <c r="H39" s="195">
        <v>1</v>
      </c>
      <c r="I39" s="195">
        <v>5</v>
      </c>
      <c r="J39" s="196">
        <v>24</v>
      </c>
    </row>
    <row r="40" spans="1:10" x14ac:dyDescent="0.3">
      <c r="A40" s="59">
        <v>43830</v>
      </c>
      <c r="B40" s="197">
        <v>4</v>
      </c>
      <c r="C40" s="197">
        <v>1</v>
      </c>
      <c r="D40" s="197">
        <v>9</v>
      </c>
      <c r="E40" s="197">
        <v>1</v>
      </c>
      <c r="F40" s="197">
        <v>0</v>
      </c>
      <c r="G40" s="197">
        <v>0</v>
      </c>
      <c r="H40" s="197">
        <v>0</v>
      </c>
      <c r="I40" s="197">
        <v>6</v>
      </c>
      <c r="J40" s="198">
        <v>21</v>
      </c>
    </row>
    <row r="41" spans="1:10" x14ac:dyDescent="0.3">
      <c r="A41" s="54">
        <v>43921</v>
      </c>
      <c r="B41" s="194">
        <v>1</v>
      </c>
      <c r="C41" s="195">
        <v>6</v>
      </c>
      <c r="D41" s="195">
        <v>9</v>
      </c>
      <c r="E41" s="195">
        <v>1</v>
      </c>
      <c r="F41" s="195">
        <v>0</v>
      </c>
      <c r="G41" s="195">
        <v>0</v>
      </c>
      <c r="H41" s="195">
        <v>0</v>
      </c>
      <c r="I41" s="195">
        <v>7</v>
      </c>
      <c r="J41" s="196">
        <v>24</v>
      </c>
    </row>
    <row r="42" spans="1:10" x14ac:dyDescent="0.3">
      <c r="A42" s="59">
        <v>44012</v>
      </c>
      <c r="B42" s="197">
        <v>0</v>
      </c>
      <c r="C42" s="197">
        <v>1</v>
      </c>
      <c r="D42" s="197">
        <v>14</v>
      </c>
      <c r="E42" s="197">
        <v>1</v>
      </c>
      <c r="F42" s="197">
        <v>0</v>
      </c>
      <c r="G42" s="197">
        <v>0</v>
      </c>
      <c r="H42" s="197">
        <v>0</v>
      </c>
      <c r="I42" s="197">
        <v>7</v>
      </c>
      <c r="J42" s="198">
        <v>23</v>
      </c>
    </row>
    <row r="43" spans="1:10" x14ac:dyDescent="0.3">
      <c r="A43" s="54">
        <v>44104</v>
      </c>
      <c r="B43" s="194">
        <v>1</v>
      </c>
      <c r="C43" s="195">
        <v>5</v>
      </c>
      <c r="D43" s="195">
        <v>14</v>
      </c>
      <c r="E43" s="195">
        <v>0</v>
      </c>
      <c r="F43" s="195">
        <v>0</v>
      </c>
      <c r="G43" s="195">
        <v>0</v>
      </c>
      <c r="H43" s="195">
        <v>1</v>
      </c>
      <c r="I43" s="195">
        <v>7</v>
      </c>
      <c r="J43" s="196">
        <v>28</v>
      </c>
    </row>
    <row r="44" spans="1:10" x14ac:dyDescent="0.3">
      <c r="A44" s="59">
        <v>44196</v>
      </c>
      <c r="B44" s="197">
        <v>0</v>
      </c>
      <c r="C44" s="197">
        <v>0</v>
      </c>
      <c r="D44" s="197">
        <v>14</v>
      </c>
      <c r="E44" s="197">
        <v>1</v>
      </c>
      <c r="F44" s="197">
        <v>0</v>
      </c>
      <c r="G44" s="197">
        <v>0</v>
      </c>
      <c r="H44" s="197">
        <v>0</v>
      </c>
      <c r="I44" s="197">
        <v>6</v>
      </c>
      <c r="J44" s="198">
        <v>21</v>
      </c>
    </row>
    <row r="45" spans="1:10" x14ac:dyDescent="0.3">
      <c r="A45" s="54">
        <v>44286</v>
      </c>
      <c r="B45" s="194">
        <v>0</v>
      </c>
      <c r="C45" s="195">
        <v>2</v>
      </c>
      <c r="D45" s="195">
        <v>13</v>
      </c>
      <c r="E45" s="195">
        <v>0</v>
      </c>
      <c r="F45" s="195">
        <v>0</v>
      </c>
      <c r="G45" s="195">
        <v>0</v>
      </c>
      <c r="H45" s="195">
        <v>0</v>
      </c>
      <c r="I45" s="195">
        <v>6</v>
      </c>
      <c r="J45" s="196">
        <v>21</v>
      </c>
    </row>
    <row r="46" spans="1:10" x14ac:dyDescent="0.3">
      <c r="A46" s="59">
        <v>44377</v>
      </c>
      <c r="B46" s="197">
        <v>2</v>
      </c>
      <c r="C46" s="197">
        <v>0</v>
      </c>
      <c r="D46" s="197">
        <v>15</v>
      </c>
      <c r="E46" s="197">
        <v>0</v>
      </c>
      <c r="F46" s="197">
        <v>0</v>
      </c>
      <c r="G46" s="197">
        <v>0</v>
      </c>
      <c r="H46" s="197">
        <v>0</v>
      </c>
      <c r="I46" s="197">
        <v>6</v>
      </c>
      <c r="J46" s="198">
        <v>23</v>
      </c>
    </row>
    <row r="47" spans="1:10" x14ac:dyDescent="0.3">
      <c r="A47" s="54">
        <v>44469</v>
      </c>
      <c r="B47" s="194">
        <v>1</v>
      </c>
      <c r="C47" s="195">
        <v>3</v>
      </c>
      <c r="D47" s="195">
        <v>20</v>
      </c>
      <c r="E47" s="195">
        <v>0</v>
      </c>
      <c r="F47" s="195">
        <v>0</v>
      </c>
      <c r="G47" s="195">
        <v>0</v>
      </c>
      <c r="H47" s="195">
        <v>0</v>
      </c>
      <c r="I47" s="195">
        <v>1</v>
      </c>
      <c r="J47" s="196">
        <v>25</v>
      </c>
    </row>
    <row r="48" spans="1:10" x14ac:dyDescent="0.3">
      <c r="A48" s="59">
        <v>44561</v>
      </c>
      <c r="B48" s="197">
        <v>0</v>
      </c>
      <c r="C48" s="197">
        <v>3</v>
      </c>
      <c r="D48" s="197">
        <v>19</v>
      </c>
      <c r="E48" s="197">
        <v>0</v>
      </c>
      <c r="F48" s="197">
        <v>0</v>
      </c>
      <c r="G48" s="197">
        <v>0</v>
      </c>
      <c r="H48" s="197">
        <v>0</v>
      </c>
      <c r="I48" s="197">
        <v>3</v>
      </c>
      <c r="J48" s="198">
        <v>25</v>
      </c>
    </row>
    <row r="49" spans="1:10" x14ac:dyDescent="0.3">
      <c r="A49" s="175">
        <v>44621</v>
      </c>
      <c r="B49" s="194">
        <v>0</v>
      </c>
      <c r="C49" s="195">
        <v>10</v>
      </c>
      <c r="D49" s="195">
        <v>20</v>
      </c>
      <c r="E49" s="195">
        <v>0</v>
      </c>
      <c r="F49" s="195">
        <v>0</v>
      </c>
      <c r="G49" s="195">
        <v>0</v>
      </c>
      <c r="H49" s="195">
        <v>1</v>
      </c>
      <c r="I49" s="195">
        <v>7</v>
      </c>
      <c r="J49" s="196">
        <v>38</v>
      </c>
    </row>
    <row r="50" spans="1:10" x14ac:dyDescent="0.3">
      <c r="A50" s="192">
        <v>44713</v>
      </c>
      <c r="B50" s="197">
        <v>0</v>
      </c>
      <c r="C50" s="197">
        <v>10</v>
      </c>
      <c r="D50" s="197">
        <v>18</v>
      </c>
      <c r="E50" s="197">
        <v>0</v>
      </c>
      <c r="F50" s="197">
        <v>0</v>
      </c>
      <c r="G50" s="197">
        <v>0</v>
      </c>
      <c r="H50" s="197">
        <v>0</v>
      </c>
      <c r="I50" s="197">
        <v>5</v>
      </c>
      <c r="J50" s="198">
        <v>33</v>
      </c>
    </row>
    <row r="51" spans="1:10" x14ac:dyDescent="0.3">
      <c r="A51" s="54">
        <v>44805</v>
      </c>
      <c r="B51" s="194">
        <v>0</v>
      </c>
      <c r="C51" s="195">
        <v>6</v>
      </c>
      <c r="D51" s="195">
        <v>13</v>
      </c>
      <c r="E51" s="195">
        <v>0</v>
      </c>
      <c r="F51" s="195">
        <v>0</v>
      </c>
      <c r="G51" s="195">
        <v>0</v>
      </c>
      <c r="H51" s="195">
        <v>0</v>
      </c>
      <c r="I51" s="195">
        <v>13</v>
      </c>
      <c r="J51" s="196">
        <v>32</v>
      </c>
    </row>
    <row r="52" spans="1:10" x14ac:dyDescent="0.3">
      <c r="A52" s="59">
        <v>44896</v>
      </c>
      <c r="B52" s="197">
        <v>0</v>
      </c>
      <c r="C52" s="197">
        <v>4</v>
      </c>
      <c r="D52" s="197">
        <v>9</v>
      </c>
      <c r="E52" s="197">
        <v>0</v>
      </c>
      <c r="F52" s="197">
        <v>0</v>
      </c>
      <c r="G52" s="197">
        <v>0</v>
      </c>
      <c r="H52" s="197">
        <v>0</v>
      </c>
      <c r="I52" s="197">
        <v>6</v>
      </c>
      <c r="J52" s="198">
        <v>19</v>
      </c>
    </row>
    <row r="53" spans="1:10" x14ac:dyDescent="0.3">
      <c r="A53" s="54">
        <v>45016</v>
      </c>
      <c r="B53" s="194">
        <v>0</v>
      </c>
      <c r="C53" s="194">
        <v>1</v>
      </c>
      <c r="D53" s="194">
        <v>21</v>
      </c>
      <c r="E53" s="194">
        <v>0</v>
      </c>
      <c r="F53" s="194">
        <v>0</v>
      </c>
      <c r="G53" s="194">
        <v>0</v>
      </c>
      <c r="H53" s="194">
        <v>1</v>
      </c>
      <c r="I53" s="194">
        <v>10</v>
      </c>
      <c r="J53" s="194">
        <v>33</v>
      </c>
    </row>
    <row r="54" spans="1:10" x14ac:dyDescent="0.3">
      <c r="A54" s="59">
        <v>45107</v>
      </c>
      <c r="B54" s="197">
        <v>0</v>
      </c>
      <c r="C54" s="197">
        <v>1</v>
      </c>
      <c r="D54" s="197">
        <v>9</v>
      </c>
      <c r="E54" s="197">
        <v>0</v>
      </c>
      <c r="F54" s="197">
        <v>0</v>
      </c>
      <c r="G54" s="197">
        <v>0</v>
      </c>
      <c r="H54" s="197">
        <v>0</v>
      </c>
      <c r="I54" s="197">
        <v>5</v>
      </c>
      <c r="J54" s="197">
        <v>15</v>
      </c>
    </row>
    <row r="55" spans="1:10" s="178" customFormat="1" x14ac:dyDescent="0.3">
      <c r="A55" s="168" t="s">
        <v>122</v>
      </c>
      <c r="B55" s="199">
        <f>SUM(B3:B54)</f>
        <v>203</v>
      </c>
      <c r="C55" s="199">
        <f t="shared" ref="C55:J55" si="0">SUM(C3:C54)</f>
        <v>198</v>
      </c>
      <c r="D55" s="199">
        <f t="shared" si="0"/>
        <v>336</v>
      </c>
      <c r="E55" s="199">
        <f t="shared" si="0"/>
        <v>35</v>
      </c>
      <c r="F55" s="199">
        <f t="shared" si="0"/>
        <v>5</v>
      </c>
      <c r="G55" s="199">
        <f t="shared" si="0"/>
        <v>1</v>
      </c>
      <c r="H55" s="199">
        <f t="shared" si="0"/>
        <v>7</v>
      </c>
      <c r="I55" s="199">
        <f t="shared" si="0"/>
        <v>155</v>
      </c>
      <c r="J55" s="199">
        <f t="shared" si="0"/>
        <v>940</v>
      </c>
    </row>
    <row r="57" spans="1:10" x14ac:dyDescent="0.3">
      <c r="A57" s="124" t="s">
        <v>178</v>
      </c>
    </row>
    <row r="58" spans="1:10" x14ac:dyDescent="0.3">
      <c r="A58" s="190" t="s">
        <v>179</v>
      </c>
    </row>
    <row r="59" spans="1:10" x14ac:dyDescent="0.3">
      <c r="A59" s="126" t="s">
        <v>162</v>
      </c>
    </row>
    <row r="61" spans="1:10" x14ac:dyDescent="0.3">
      <c r="A61" s="44" t="s">
        <v>123</v>
      </c>
    </row>
  </sheetData>
  <mergeCells count="1">
    <mergeCell ref="A1:J1"/>
  </mergeCells>
  <phoneticPr fontId="27" type="noConversion"/>
  <hyperlinks>
    <hyperlink ref="A61" location="Index!A1" display="back to index" xr:uid="{00000000-0004-0000-0E00-000000000000}"/>
  </hyperlinks>
  <pageMargins left="0.25" right="0.25" top="0.75" bottom="0.75" header="0.3" footer="0.3"/>
  <pageSetup paperSize="9" scale="67" fitToHeight="0" orientation="landscape"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G66"/>
  <sheetViews>
    <sheetView workbookViewId="0">
      <pane ySplit="2" topLeftCell="A3" activePane="bottomLeft" state="frozen"/>
      <selection activeCell="A3" sqref="A3"/>
      <selection pane="bottomLeft" activeCell="A3" sqref="A3"/>
    </sheetView>
  </sheetViews>
  <sheetFormatPr defaultColWidth="15.125" defaultRowHeight="16" x14ac:dyDescent="0.45"/>
  <cols>
    <col min="1" max="1" width="13.5" style="87" customWidth="1"/>
    <col min="2" max="7" width="13.5" style="58" customWidth="1"/>
    <col min="8" max="16384" width="15.125" style="58"/>
  </cols>
  <sheetData>
    <row r="1" spans="1:7" s="200" customFormat="1" ht="26.25" customHeight="1" x14ac:dyDescent="0.45">
      <c r="A1" s="342" t="s">
        <v>67</v>
      </c>
      <c r="B1" s="343"/>
      <c r="C1" s="343"/>
      <c r="D1" s="343"/>
      <c r="E1" s="343"/>
      <c r="F1" s="343"/>
      <c r="G1" s="344"/>
    </row>
    <row r="2" spans="1:7" s="201" customFormat="1" ht="32" x14ac:dyDescent="0.45">
      <c r="A2" s="92" t="s">
        <v>152</v>
      </c>
      <c r="B2" s="92" t="s">
        <v>180</v>
      </c>
      <c r="C2" s="92" t="s">
        <v>181</v>
      </c>
      <c r="D2" s="92" t="s">
        <v>182</v>
      </c>
      <c r="E2" s="92" t="s">
        <v>183</v>
      </c>
      <c r="F2" s="92" t="s">
        <v>184</v>
      </c>
      <c r="G2" s="151" t="s">
        <v>122</v>
      </c>
    </row>
    <row r="3" spans="1:7" s="201" customFormat="1" x14ac:dyDescent="0.45">
      <c r="A3" s="54">
        <v>40451</v>
      </c>
      <c r="B3" s="185">
        <v>0</v>
      </c>
      <c r="C3" s="185">
        <v>0</v>
      </c>
      <c r="D3" s="185">
        <v>0</v>
      </c>
      <c r="E3" s="185">
        <v>0</v>
      </c>
      <c r="F3" s="185">
        <v>0</v>
      </c>
      <c r="G3" s="186">
        <v>0</v>
      </c>
    </row>
    <row r="4" spans="1:7" s="201" customFormat="1" x14ac:dyDescent="0.45">
      <c r="A4" s="59">
        <v>40543</v>
      </c>
      <c r="B4" s="187">
        <v>0</v>
      </c>
      <c r="C4" s="187">
        <v>0</v>
      </c>
      <c r="D4" s="187">
        <v>0</v>
      </c>
      <c r="E4" s="187">
        <v>0</v>
      </c>
      <c r="F4" s="187">
        <v>0</v>
      </c>
      <c r="G4" s="188">
        <v>0</v>
      </c>
    </row>
    <row r="5" spans="1:7" x14ac:dyDescent="0.45">
      <c r="A5" s="54">
        <v>40633</v>
      </c>
      <c r="B5" s="63">
        <v>9</v>
      </c>
      <c r="C5" s="63">
        <v>0</v>
      </c>
      <c r="D5" s="63">
        <v>0</v>
      </c>
      <c r="E5" s="63">
        <v>0</v>
      </c>
      <c r="F5" s="63">
        <v>0</v>
      </c>
      <c r="G5" s="64">
        <v>9</v>
      </c>
    </row>
    <row r="6" spans="1:7" x14ac:dyDescent="0.45">
      <c r="A6" s="59">
        <v>40724</v>
      </c>
      <c r="B6" s="65">
        <v>18</v>
      </c>
      <c r="C6" s="65">
        <v>2</v>
      </c>
      <c r="D6" s="65">
        <v>1</v>
      </c>
      <c r="E6" s="65">
        <v>1</v>
      </c>
      <c r="F6" s="65">
        <v>0</v>
      </c>
      <c r="G6" s="66">
        <v>22</v>
      </c>
    </row>
    <row r="7" spans="1:7" x14ac:dyDescent="0.45">
      <c r="A7" s="54">
        <v>40816</v>
      </c>
      <c r="B7" s="63">
        <v>47</v>
      </c>
      <c r="C7" s="63">
        <v>1</v>
      </c>
      <c r="D7" s="63">
        <v>5</v>
      </c>
      <c r="E7" s="63">
        <v>2</v>
      </c>
      <c r="F7" s="63">
        <v>0</v>
      </c>
      <c r="G7" s="64">
        <v>55</v>
      </c>
    </row>
    <row r="8" spans="1:7" x14ac:dyDescent="0.45">
      <c r="A8" s="59">
        <v>40908</v>
      </c>
      <c r="B8" s="65">
        <v>212</v>
      </c>
      <c r="C8" s="65">
        <v>0</v>
      </c>
      <c r="D8" s="65">
        <v>4</v>
      </c>
      <c r="E8" s="65">
        <v>0</v>
      </c>
      <c r="F8" s="65">
        <v>0</v>
      </c>
      <c r="G8" s="66">
        <v>216</v>
      </c>
    </row>
    <row r="9" spans="1:7" x14ac:dyDescent="0.45">
      <c r="A9" s="54">
        <v>40999</v>
      </c>
      <c r="B9" s="63">
        <v>36</v>
      </c>
      <c r="C9" s="63">
        <v>0</v>
      </c>
      <c r="D9" s="63">
        <v>1</v>
      </c>
      <c r="E9" s="63">
        <v>0</v>
      </c>
      <c r="F9" s="63">
        <v>0</v>
      </c>
      <c r="G9" s="64">
        <v>37</v>
      </c>
    </row>
    <row r="10" spans="1:7" x14ac:dyDescent="0.45">
      <c r="A10" s="59">
        <v>41090</v>
      </c>
      <c r="B10" s="65">
        <v>53</v>
      </c>
      <c r="C10" s="65">
        <v>4</v>
      </c>
      <c r="D10" s="65">
        <v>1</v>
      </c>
      <c r="E10" s="65">
        <v>1</v>
      </c>
      <c r="F10" s="65">
        <v>0</v>
      </c>
      <c r="G10" s="66">
        <v>59</v>
      </c>
    </row>
    <row r="11" spans="1:7" x14ac:dyDescent="0.45">
      <c r="A11" s="54">
        <v>41182</v>
      </c>
      <c r="B11" s="63">
        <v>124</v>
      </c>
      <c r="C11" s="63">
        <v>1</v>
      </c>
      <c r="D11" s="63">
        <v>1</v>
      </c>
      <c r="E11" s="63">
        <v>0</v>
      </c>
      <c r="F11" s="63">
        <v>0</v>
      </c>
      <c r="G11" s="64">
        <v>126</v>
      </c>
    </row>
    <row r="12" spans="1:7" x14ac:dyDescent="0.45">
      <c r="A12" s="59">
        <v>41274</v>
      </c>
      <c r="B12" s="65">
        <v>175</v>
      </c>
      <c r="C12" s="65">
        <v>1</v>
      </c>
      <c r="D12" s="65">
        <v>2</v>
      </c>
      <c r="E12" s="65">
        <v>0</v>
      </c>
      <c r="F12" s="65">
        <v>0</v>
      </c>
      <c r="G12" s="66">
        <v>178</v>
      </c>
    </row>
    <row r="13" spans="1:7" x14ac:dyDescent="0.45">
      <c r="A13" s="54">
        <v>41364</v>
      </c>
      <c r="B13" s="63">
        <v>55</v>
      </c>
      <c r="C13" s="63">
        <v>0</v>
      </c>
      <c r="D13" s="63">
        <v>1</v>
      </c>
      <c r="E13" s="63">
        <v>0</v>
      </c>
      <c r="F13" s="63">
        <v>0</v>
      </c>
      <c r="G13" s="64">
        <v>56</v>
      </c>
    </row>
    <row r="14" spans="1:7" x14ac:dyDescent="0.45">
      <c r="A14" s="59">
        <v>41455</v>
      </c>
      <c r="B14" s="65">
        <v>64</v>
      </c>
      <c r="C14" s="65">
        <v>1</v>
      </c>
      <c r="D14" s="65">
        <v>5</v>
      </c>
      <c r="E14" s="65">
        <v>0</v>
      </c>
      <c r="F14" s="65">
        <v>0</v>
      </c>
      <c r="G14" s="66">
        <v>70</v>
      </c>
    </row>
    <row r="15" spans="1:7" x14ac:dyDescent="0.45">
      <c r="A15" s="54">
        <v>41547</v>
      </c>
      <c r="B15" s="63">
        <v>116</v>
      </c>
      <c r="C15" s="63">
        <v>1</v>
      </c>
      <c r="D15" s="63">
        <v>5</v>
      </c>
      <c r="E15" s="63">
        <v>1</v>
      </c>
      <c r="F15" s="63">
        <v>0</v>
      </c>
      <c r="G15" s="64">
        <v>123</v>
      </c>
    </row>
    <row r="16" spans="1:7" x14ac:dyDescent="0.45">
      <c r="A16" s="59">
        <v>41639</v>
      </c>
      <c r="B16" s="65">
        <v>56</v>
      </c>
      <c r="C16" s="65">
        <v>2</v>
      </c>
      <c r="D16" s="65">
        <v>5</v>
      </c>
      <c r="E16" s="65">
        <v>0</v>
      </c>
      <c r="F16" s="65">
        <v>0</v>
      </c>
      <c r="G16" s="66">
        <v>63</v>
      </c>
    </row>
    <row r="17" spans="1:7" x14ac:dyDescent="0.45">
      <c r="A17" s="54">
        <v>41729</v>
      </c>
      <c r="B17" s="63">
        <v>47</v>
      </c>
      <c r="C17" s="63">
        <v>3</v>
      </c>
      <c r="D17" s="63">
        <v>3</v>
      </c>
      <c r="E17" s="63">
        <v>0</v>
      </c>
      <c r="F17" s="63">
        <v>0</v>
      </c>
      <c r="G17" s="64">
        <v>53</v>
      </c>
    </row>
    <row r="18" spans="1:7" x14ac:dyDescent="0.45">
      <c r="A18" s="59">
        <v>41820</v>
      </c>
      <c r="B18" s="65">
        <v>44</v>
      </c>
      <c r="C18" s="65">
        <v>1</v>
      </c>
      <c r="D18" s="65">
        <v>4</v>
      </c>
      <c r="E18" s="65">
        <v>0</v>
      </c>
      <c r="F18" s="65">
        <v>0</v>
      </c>
      <c r="G18" s="66">
        <v>49</v>
      </c>
    </row>
    <row r="19" spans="1:7" x14ac:dyDescent="0.45">
      <c r="A19" s="54">
        <v>41912</v>
      </c>
      <c r="B19" s="63">
        <v>54</v>
      </c>
      <c r="C19" s="63">
        <v>2</v>
      </c>
      <c r="D19" s="63">
        <v>5</v>
      </c>
      <c r="E19" s="63">
        <v>0</v>
      </c>
      <c r="F19" s="63">
        <v>0</v>
      </c>
      <c r="G19" s="64">
        <v>61</v>
      </c>
    </row>
    <row r="20" spans="1:7" x14ac:dyDescent="0.45">
      <c r="A20" s="59">
        <v>42004</v>
      </c>
      <c r="B20" s="65">
        <v>66</v>
      </c>
      <c r="C20" s="65">
        <v>4</v>
      </c>
      <c r="D20" s="65">
        <v>3</v>
      </c>
      <c r="E20" s="65">
        <v>0</v>
      </c>
      <c r="F20" s="65">
        <v>3</v>
      </c>
      <c r="G20" s="66">
        <v>76</v>
      </c>
    </row>
    <row r="21" spans="1:7" x14ac:dyDescent="0.45">
      <c r="A21" s="54">
        <v>42094</v>
      </c>
      <c r="B21" s="63">
        <v>102</v>
      </c>
      <c r="C21" s="63">
        <v>5</v>
      </c>
      <c r="D21" s="63">
        <v>3</v>
      </c>
      <c r="E21" s="63">
        <v>0</v>
      </c>
      <c r="F21" s="63">
        <v>5</v>
      </c>
      <c r="G21" s="64">
        <v>115</v>
      </c>
    </row>
    <row r="22" spans="1:7" x14ac:dyDescent="0.45">
      <c r="A22" s="59">
        <v>42185</v>
      </c>
      <c r="B22" s="65">
        <v>102</v>
      </c>
      <c r="C22" s="65">
        <v>2</v>
      </c>
      <c r="D22" s="65">
        <v>4</v>
      </c>
      <c r="E22" s="65">
        <v>1</v>
      </c>
      <c r="F22" s="65">
        <v>0</v>
      </c>
      <c r="G22" s="66">
        <v>109</v>
      </c>
    </row>
    <row r="23" spans="1:7" x14ac:dyDescent="0.45">
      <c r="A23" s="54">
        <v>42277</v>
      </c>
      <c r="B23" s="63">
        <v>85</v>
      </c>
      <c r="C23" s="63">
        <v>8</v>
      </c>
      <c r="D23" s="63">
        <v>6</v>
      </c>
      <c r="E23" s="63">
        <v>0</v>
      </c>
      <c r="F23" s="63">
        <v>1</v>
      </c>
      <c r="G23" s="64">
        <v>100</v>
      </c>
    </row>
    <row r="24" spans="1:7" x14ac:dyDescent="0.45">
      <c r="A24" s="59">
        <v>42369</v>
      </c>
      <c r="B24" s="65">
        <v>72</v>
      </c>
      <c r="C24" s="65">
        <v>7</v>
      </c>
      <c r="D24" s="65">
        <v>7</v>
      </c>
      <c r="E24" s="65">
        <v>0</v>
      </c>
      <c r="F24" s="65">
        <v>1</v>
      </c>
      <c r="G24" s="66">
        <v>87</v>
      </c>
    </row>
    <row r="25" spans="1:7" x14ac:dyDescent="0.45">
      <c r="A25" s="54">
        <v>42460</v>
      </c>
      <c r="B25" s="63">
        <v>89</v>
      </c>
      <c r="C25" s="63">
        <v>8</v>
      </c>
      <c r="D25" s="63">
        <v>1</v>
      </c>
      <c r="E25" s="63">
        <v>0</v>
      </c>
      <c r="F25" s="63">
        <v>1</v>
      </c>
      <c r="G25" s="64">
        <v>99</v>
      </c>
    </row>
    <row r="26" spans="1:7" x14ac:dyDescent="0.45">
      <c r="A26" s="59">
        <v>42551</v>
      </c>
      <c r="B26" s="65">
        <v>111</v>
      </c>
      <c r="C26" s="65">
        <v>7</v>
      </c>
      <c r="D26" s="65">
        <v>6</v>
      </c>
      <c r="E26" s="65">
        <v>3</v>
      </c>
      <c r="F26" s="65">
        <v>1</v>
      </c>
      <c r="G26" s="66">
        <v>128</v>
      </c>
    </row>
    <row r="27" spans="1:7" x14ac:dyDescent="0.45">
      <c r="A27" s="54">
        <v>42643</v>
      </c>
      <c r="B27" s="63">
        <v>102</v>
      </c>
      <c r="C27" s="63">
        <v>14</v>
      </c>
      <c r="D27" s="63">
        <v>6</v>
      </c>
      <c r="E27" s="63">
        <v>1</v>
      </c>
      <c r="F27" s="63">
        <v>2</v>
      </c>
      <c r="G27" s="64">
        <v>125</v>
      </c>
    </row>
    <row r="28" spans="1:7" x14ac:dyDescent="0.45">
      <c r="A28" s="59">
        <v>42735</v>
      </c>
      <c r="B28" s="65">
        <v>167</v>
      </c>
      <c r="C28" s="65">
        <v>9</v>
      </c>
      <c r="D28" s="65">
        <v>3</v>
      </c>
      <c r="E28" s="65">
        <v>1</v>
      </c>
      <c r="F28" s="65">
        <v>3</v>
      </c>
      <c r="G28" s="66">
        <v>183</v>
      </c>
    </row>
    <row r="29" spans="1:7" x14ac:dyDescent="0.45">
      <c r="A29" s="54">
        <v>42825</v>
      </c>
      <c r="B29" s="63">
        <v>87</v>
      </c>
      <c r="C29" s="63">
        <v>7</v>
      </c>
      <c r="D29" s="63">
        <v>3</v>
      </c>
      <c r="E29" s="63">
        <v>1</v>
      </c>
      <c r="F29" s="63">
        <v>1</v>
      </c>
      <c r="G29" s="64">
        <v>99</v>
      </c>
    </row>
    <row r="30" spans="1:7" x14ac:dyDescent="0.45">
      <c r="A30" s="59">
        <v>42916</v>
      </c>
      <c r="B30" s="65">
        <v>93</v>
      </c>
      <c r="C30" s="65">
        <v>9</v>
      </c>
      <c r="D30" s="65">
        <v>12</v>
      </c>
      <c r="E30" s="65">
        <v>3</v>
      </c>
      <c r="F30" s="65">
        <v>1</v>
      </c>
      <c r="G30" s="66">
        <v>118</v>
      </c>
    </row>
    <row r="31" spans="1:7" x14ac:dyDescent="0.45">
      <c r="A31" s="54">
        <v>43008</v>
      </c>
      <c r="B31" s="63">
        <v>87</v>
      </c>
      <c r="C31" s="63">
        <v>11</v>
      </c>
      <c r="D31" s="63">
        <v>3</v>
      </c>
      <c r="E31" s="63">
        <v>0</v>
      </c>
      <c r="F31" s="63">
        <v>0</v>
      </c>
      <c r="G31" s="64">
        <v>101</v>
      </c>
    </row>
    <row r="32" spans="1:7" x14ac:dyDescent="0.45">
      <c r="A32" s="59">
        <v>43100</v>
      </c>
      <c r="B32" s="65">
        <v>64</v>
      </c>
      <c r="C32" s="65">
        <v>11</v>
      </c>
      <c r="D32" s="65">
        <v>5</v>
      </c>
      <c r="E32" s="65">
        <v>0</v>
      </c>
      <c r="F32" s="65">
        <v>0</v>
      </c>
      <c r="G32" s="66">
        <v>80</v>
      </c>
    </row>
    <row r="33" spans="1:7" x14ac:dyDescent="0.45">
      <c r="A33" s="54">
        <v>43190</v>
      </c>
      <c r="B33" s="63">
        <v>91</v>
      </c>
      <c r="C33" s="63">
        <v>15</v>
      </c>
      <c r="D33" s="63">
        <v>6</v>
      </c>
      <c r="E33" s="63">
        <v>0</v>
      </c>
      <c r="F33" s="63">
        <v>0</v>
      </c>
      <c r="G33" s="64">
        <v>112</v>
      </c>
    </row>
    <row r="34" spans="1:7" x14ac:dyDescent="0.45">
      <c r="A34" s="59">
        <v>43281</v>
      </c>
      <c r="B34" s="65">
        <v>74</v>
      </c>
      <c r="C34" s="65">
        <v>10</v>
      </c>
      <c r="D34" s="65">
        <v>21</v>
      </c>
      <c r="E34" s="65">
        <v>1</v>
      </c>
      <c r="F34" s="65">
        <v>0</v>
      </c>
      <c r="G34" s="66">
        <v>106</v>
      </c>
    </row>
    <row r="35" spans="1:7" x14ac:dyDescent="0.45">
      <c r="A35" s="54">
        <v>43373</v>
      </c>
      <c r="B35" s="63">
        <v>81</v>
      </c>
      <c r="C35" s="63">
        <v>4</v>
      </c>
      <c r="D35" s="63">
        <v>13</v>
      </c>
      <c r="E35" s="63">
        <v>0</v>
      </c>
      <c r="F35" s="63">
        <v>0</v>
      </c>
      <c r="G35" s="64">
        <v>98</v>
      </c>
    </row>
    <row r="36" spans="1:7" x14ac:dyDescent="0.45">
      <c r="A36" s="59">
        <v>43465</v>
      </c>
      <c r="B36" s="65">
        <v>98</v>
      </c>
      <c r="C36" s="65">
        <v>8</v>
      </c>
      <c r="D36" s="65">
        <v>20</v>
      </c>
      <c r="E36" s="65">
        <v>0</v>
      </c>
      <c r="F36" s="65">
        <v>0</v>
      </c>
      <c r="G36" s="66">
        <v>126</v>
      </c>
    </row>
    <row r="37" spans="1:7" x14ac:dyDescent="0.45">
      <c r="A37" s="54">
        <v>43555</v>
      </c>
      <c r="B37" s="63">
        <v>100</v>
      </c>
      <c r="C37" s="63">
        <v>13</v>
      </c>
      <c r="D37" s="63">
        <v>21</v>
      </c>
      <c r="E37" s="63">
        <v>1</v>
      </c>
      <c r="F37" s="63">
        <v>0</v>
      </c>
      <c r="G37" s="64">
        <v>135</v>
      </c>
    </row>
    <row r="38" spans="1:7" x14ac:dyDescent="0.45">
      <c r="A38" s="59">
        <v>43646</v>
      </c>
      <c r="B38" s="65">
        <v>105</v>
      </c>
      <c r="C38" s="65">
        <v>11</v>
      </c>
      <c r="D38" s="65">
        <v>14</v>
      </c>
      <c r="E38" s="65">
        <v>0</v>
      </c>
      <c r="F38" s="65">
        <v>1</v>
      </c>
      <c r="G38" s="66">
        <v>131</v>
      </c>
    </row>
    <row r="39" spans="1:7" x14ac:dyDescent="0.45">
      <c r="A39" s="54">
        <v>43738</v>
      </c>
      <c r="B39" s="63">
        <v>156</v>
      </c>
      <c r="C39" s="63">
        <v>15</v>
      </c>
      <c r="D39" s="63">
        <v>11</v>
      </c>
      <c r="E39" s="63">
        <v>1</v>
      </c>
      <c r="F39" s="63">
        <v>0</v>
      </c>
      <c r="G39" s="64">
        <v>183</v>
      </c>
    </row>
    <row r="40" spans="1:7" x14ac:dyDescent="0.45">
      <c r="A40" s="59">
        <v>43830</v>
      </c>
      <c r="B40" s="65">
        <v>110</v>
      </c>
      <c r="C40" s="65">
        <v>13</v>
      </c>
      <c r="D40" s="65">
        <v>10</v>
      </c>
      <c r="E40" s="65">
        <v>0</v>
      </c>
      <c r="F40" s="65">
        <v>0</v>
      </c>
      <c r="G40" s="66">
        <v>133</v>
      </c>
    </row>
    <row r="41" spans="1:7" x14ac:dyDescent="0.45">
      <c r="A41" s="54">
        <v>43921</v>
      </c>
      <c r="B41" s="63">
        <v>161</v>
      </c>
      <c r="C41" s="63">
        <v>6</v>
      </c>
      <c r="D41" s="63">
        <v>12</v>
      </c>
      <c r="E41" s="63">
        <v>0</v>
      </c>
      <c r="F41" s="63">
        <v>0</v>
      </c>
      <c r="G41" s="64">
        <v>179</v>
      </c>
    </row>
    <row r="42" spans="1:7" x14ac:dyDescent="0.45">
      <c r="A42" s="59">
        <v>44012</v>
      </c>
      <c r="B42" s="65">
        <v>144</v>
      </c>
      <c r="C42" s="65">
        <v>10</v>
      </c>
      <c r="D42" s="65">
        <v>3</v>
      </c>
      <c r="E42" s="65">
        <v>1</v>
      </c>
      <c r="F42" s="65">
        <v>0</v>
      </c>
      <c r="G42" s="66">
        <v>158</v>
      </c>
    </row>
    <row r="43" spans="1:7" x14ac:dyDescent="0.45">
      <c r="A43" s="54">
        <v>44104</v>
      </c>
      <c r="B43" s="63">
        <v>121</v>
      </c>
      <c r="C43" s="63">
        <v>20</v>
      </c>
      <c r="D43" s="63">
        <v>18</v>
      </c>
      <c r="E43" s="63">
        <v>2</v>
      </c>
      <c r="F43" s="63">
        <v>0</v>
      </c>
      <c r="G43" s="64">
        <v>161</v>
      </c>
    </row>
    <row r="44" spans="1:7" x14ac:dyDescent="0.45">
      <c r="A44" s="59">
        <v>44196</v>
      </c>
      <c r="B44" s="65">
        <v>120</v>
      </c>
      <c r="C44" s="65">
        <v>12</v>
      </c>
      <c r="D44" s="65">
        <v>12</v>
      </c>
      <c r="E44" s="65">
        <v>2</v>
      </c>
      <c r="F44" s="65">
        <v>0</v>
      </c>
      <c r="G44" s="66">
        <v>146</v>
      </c>
    </row>
    <row r="45" spans="1:7" x14ac:dyDescent="0.45">
      <c r="A45" s="54">
        <v>44286</v>
      </c>
      <c r="B45" s="63">
        <v>102</v>
      </c>
      <c r="C45" s="63">
        <v>9</v>
      </c>
      <c r="D45" s="63">
        <v>11</v>
      </c>
      <c r="E45" s="63">
        <v>1</v>
      </c>
      <c r="F45" s="63">
        <v>0</v>
      </c>
      <c r="G45" s="64">
        <v>123</v>
      </c>
    </row>
    <row r="46" spans="1:7" x14ac:dyDescent="0.45">
      <c r="A46" s="59">
        <v>44377</v>
      </c>
      <c r="B46" s="65">
        <v>132</v>
      </c>
      <c r="C46" s="65">
        <v>5</v>
      </c>
      <c r="D46" s="65">
        <v>12</v>
      </c>
      <c r="E46" s="65">
        <v>2</v>
      </c>
      <c r="F46" s="65">
        <v>1</v>
      </c>
      <c r="G46" s="66">
        <v>152</v>
      </c>
    </row>
    <row r="47" spans="1:7" x14ac:dyDescent="0.45">
      <c r="A47" s="54">
        <v>44440</v>
      </c>
      <c r="B47" s="63">
        <v>85</v>
      </c>
      <c r="C47" s="63">
        <v>10</v>
      </c>
      <c r="D47" s="63">
        <v>13</v>
      </c>
      <c r="E47" s="63">
        <v>0</v>
      </c>
      <c r="F47" s="63">
        <v>0</v>
      </c>
      <c r="G47" s="64">
        <v>108</v>
      </c>
    </row>
    <row r="48" spans="1:7" x14ac:dyDescent="0.45">
      <c r="A48" s="59">
        <v>44531</v>
      </c>
      <c r="B48" s="65">
        <v>220</v>
      </c>
      <c r="C48" s="65">
        <v>3</v>
      </c>
      <c r="D48" s="65">
        <v>11</v>
      </c>
      <c r="E48" s="65">
        <v>1</v>
      </c>
      <c r="F48" s="65">
        <v>0</v>
      </c>
      <c r="G48" s="66">
        <v>235</v>
      </c>
    </row>
    <row r="49" spans="1:7" x14ac:dyDescent="0.45">
      <c r="A49" s="175">
        <v>44621</v>
      </c>
      <c r="B49" s="202">
        <v>156</v>
      </c>
      <c r="C49" s="202">
        <v>8</v>
      </c>
      <c r="D49" s="202">
        <v>9</v>
      </c>
      <c r="E49" s="202">
        <v>0</v>
      </c>
      <c r="F49" s="202">
        <v>0</v>
      </c>
      <c r="G49" s="202">
        <v>173</v>
      </c>
    </row>
    <row r="50" spans="1:7" x14ac:dyDescent="0.45">
      <c r="A50" s="203">
        <v>44713</v>
      </c>
      <c r="B50" s="58">
        <v>159</v>
      </c>
      <c r="C50" s="58">
        <v>8</v>
      </c>
      <c r="D50" s="58">
        <v>21</v>
      </c>
      <c r="E50" s="58">
        <v>1</v>
      </c>
      <c r="F50" s="58">
        <v>3</v>
      </c>
      <c r="G50" s="58">
        <v>192</v>
      </c>
    </row>
    <row r="51" spans="1:7" x14ac:dyDescent="0.45">
      <c r="A51" s="54">
        <v>44805</v>
      </c>
      <c r="B51" s="63">
        <v>295</v>
      </c>
      <c r="C51" s="63">
        <v>11</v>
      </c>
      <c r="D51" s="63">
        <v>22</v>
      </c>
      <c r="E51" s="63">
        <v>1</v>
      </c>
      <c r="F51" s="63">
        <v>4</v>
      </c>
      <c r="G51" s="64">
        <v>333</v>
      </c>
    </row>
    <row r="52" spans="1:7" x14ac:dyDescent="0.45">
      <c r="A52" s="59">
        <v>44896</v>
      </c>
      <c r="B52" s="65">
        <v>135</v>
      </c>
      <c r="C52" s="65">
        <v>6</v>
      </c>
      <c r="D52" s="65">
        <v>7</v>
      </c>
      <c r="E52" s="65">
        <v>3</v>
      </c>
      <c r="F52" s="65">
        <v>2</v>
      </c>
      <c r="G52" s="66">
        <v>153</v>
      </c>
    </row>
    <row r="53" spans="1:7" x14ac:dyDescent="0.45">
      <c r="A53" s="54">
        <v>45016</v>
      </c>
      <c r="B53" s="63">
        <v>202</v>
      </c>
      <c r="C53" s="63">
        <v>5</v>
      </c>
      <c r="D53" s="63">
        <v>9</v>
      </c>
      <c r="E53" s="63">
        <v>1</v>
      </c>
      <c r="F53" s="63">
        <v>5</v>
      </c>
      <c r="G53" s="63">
        <v>222</v>
      </c>
    </row>
    <row r="54" spans="1:7" x14ac:dyDescent="0.45">
      <c r="A54" s="59">
        <v>45107</v>
      </c>
      <c r="B54" s="65">
        <v>131</v>
      </c>
      <c r="C54" s="65">
        <v>4</v>
      </c>
      <c r="D54" s="65">
        <v>3</v>
      </c>
      <c r="E54" s="65">
        <v>0</v>
      </c>
      <c r="F54" s="65">
        <v>21</v>
      </c>
      <c r="G54" s="65">
        <v>159</v>
      </c>
    </row>
    <row r="55" spans="1:7" s="205" customFormat="1" x14ac:dyDescent="0.45">
      <c r="A55" s="168" t="s">
        <v>122</v>
      </c>
      <c r="B55" s="204">
        <f>SUM(B3:B54)</f>
        <v>5315</v>
      </c>
      <c r="C55" s="204">
        <f t="shared" ref="C55:G55" si="0">SUM(C3:C54)</f>
        <v>327</v>
      </c>
      <c r="D55" s="204">
        <f t="shared" si="0"/>
        <v>384</v>
      </c>
      <c r="E55" s="204">
        <f t="shared" si="0"/>
        <v>33</v>
      </c>
      <c r="F55" s="204">
        <f t="shared" si="0"/>
        <v>56</v>
      </c>
      <c r="G55" s="204">
        <f t="shared" si="0"/>
        <v>6115</v>
      </c>
    </row>
    <row r="57" spans="1:7" x14ac:dyDescent="0.45">
      <c r="A57" s="124" t="s">
        <v>155</v>
      </c>
    </row>
    <row r="58" spans="1:7" x14ac:dyDescent="0.45">
      <c r="A58" s="87" t="s">
        <v>185</v>
      </c>
    </row>
    <row r="59" spans="1:7" x14ac:dyDescent="0.45">
      <c r="A59" s="126" t="s">
        <v>186</v>
      </c>
    </row>
    <row r="60" spans="1:7" x14ac:dyDescent="0.45">
      <c r="A60" s="87" t="s">
        <v>187</v>
      </c>
    </row>
    <row r="61" spans="1:7" x14ac:dyDescent="0.45">
      <c r="A61" s="126" t="s">
        <v>188</v>
      </c>
    </row>
    <row r="63" spans="1:7" x14ac:dyDescent="0.45">
      <c r="A63" s="126" t="s">
        <v>162</v>
      </c>
    </row>
    <row r="64" spans="1:7" x14ac:dyDescent="0.45">
      <c r="A64" s="58"/>
    </row>
    <row r="66" spans="1:1" x14ac:dyDescent="0.45">
      <c r="A66" s="51" t="s">
        <v>123</v>
      </c>
    </row>
  </sheetData>
  <mergeCells count="1">
    <mergeCell ref="A1:G1"/>
  </mergeCells>
  <phoneticPr fontId="27" type="noConversion"/>
  <hyperlinks>
    <hyperlink ref="A66" location="Index!A1" display="back to index" xr:uid="{00000000-0004-0000-0F00-000000000000}"/>
  </hyperlinks>
  <pageMargins left="0.23622047244094491" right="0.23622047244094491" top="0.55118110236220474" bottom="0.55118110236220474" header="0.31496062992125984" footer="0.31496062992125984"/>
  <pageSetup paperSize="9" scale="74" fitToHeight="0" orientation="landscape"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H68"/>
  <sheetViews>
    <sheetView workbookViewId="0">
      <pane ySplit="2" topLeftCell="A3" activePane="bottomLeft" state="frozen"/>
      <selection activeCell="A3" sqref="A3"/>
      <selection pane="bottomLeft" activeCell="A3" sqref="A3"/>
    </sheetView>
  </sheetViews>
  <sheetFormatPr defaultColWidth="15.125" defaultRowHeight="16" x14ac:dyDescent="0.45"/>
  <cols>
    <col min="1" max="1" width="11.375" style="87" customWidth="1"/>
    <col min="2" max="2" width="11.375" style="58" customWidth="1"/>
    <col min="3" max="3" width="11.375" style="87" customWidth="1"/>
    <col min="4" max="4" width="15.125" style="58"/>
    <col min="5" max="8" width="11.375" style="58" customWidth="1"/>
    <col min="9" max="16384" width="15.125" style="58"/>
  </cols>
  <sheetData>
    <row r="1" spans="1:8" s="200" customFormat="1" ht="39.75" customHeight="1" x14ac:dyDescent="0.45">
      <c r="A1" s="342" t="s">
        <v>69</v>
      </c>
      <c r="B1" s="343"/>
      <c r="C1" s="343"/>
      <c r="D1" s="343"/>
      <c r="E1" s="343"/>
      <c r="F1" s="343"/>
      <c r="G1" s="343"/>
      <c r="H1" s="344"/>
    </row>
    <row r="2" spans="1:8" s="201" customFormat="1" ht="32" x14ac:dyDescent="0.45">
      <c r="A2" s="207" t="s">
        <v>152</v>
      </c>
      <c r="B2" s="207" t="s">
        <v>189</v>
      </c>
      <c r="C2" s="207" t="s">
        <v>190</v>
      </c>
      <c r="D2" s="207" t="s">
        <v>191</v>
      </c>
      <c r="E2" s="207" t="s">
        <v>27</v>
      </c>
      <c r="F2" s="207" t="s">
        <v>192</v>
      </c>
      <c r="G2" s="207" t="s">
        <v>193</v>
      </c>
      <c r="H2" s="208" t="s">
        <v>122</v>
      </c>
    </row>
    <row r="3" spans="1:8" s="201" customFormat="1" x14ac:dyDescent="0.45">
      <c r="A3" s="54">
        <v>40451</v>
      </c>
      <c r="B3" s="128">
        <v>0</v>
      </c>
      <c r="C3" s="128">
        <v>0</v>
      </c>
      <c r="D3" s="128">
        <v>0</v>
      </c>
      <c r="E3" s="128">
        <v>0</v>
      </c>
      <c r="F3" s="128">
        <v>0</v>
      </c>
      <c r="G3" s="128">
        <v>0</v>
      </c>
      <c r="H3" s="129">
        <v>0</v>
      </c>
    </row>
    <row r="4" spans="1:8" s="201" customFormat="1" x14ac:dyDescent="0.45">
      <c r="A4" s="59">
        <v>40543</v>
      </c>
      <c r="B4" s="130">
        <v>0</v>
      </c>
      <c r="C4" s="130">
        <v>0</v>
      </c>
      <c r="D4" s="130">
        <v>0</v>
      </c>
      <c r="E4" s="130">
        <v>0</v>
      </c>
      <c r="F4" s="130">
        <v>0</v>
      </c>
      <c r="G4" s="130">
        <v>0</v>
      </c>
      <c r="H4" s="131">
        <v>0</v>
      </c>
    </row>
    <row r="5" spans="1:8" x14ac:dyDescent="0.45">
      <c r="A5" s="54">
        <v>40633</v>
      </c>
      <c r="B5" s="128">
        <v>1</v>
      </c>
      <c r="C5" s="128">
        <v>0</v>
      </c>
      <c r="D5" s="128">
        <v>7</v>
      </c>
      <c r="E5" s="128">
        <v>0</v>
      </c>
      <c r="F5" s="128">
        <v>1</v>
      </c>
      <c r="G5" s="128">
        <v>0</v>
      </c>
      <c r="H5" s="129">
        <v>9</v>
      </c>
    </row>
    <row r="6" spans="1:8" x14ac:dyDescent="0.45">
      <c r="A6" s="59">
        <v>40724</v>
      </c>
      <c r="B6" s="130">
        <v>1</v>
      </c>
      <c r="C6" s="130">
        <v>0</v>
      </c>
      <c r="D6" s="130">
        <v>16</v>
      </c>
      <c r="E6" s="130">
        <v>0</v>
      </c>
      <c r="F6" s="130">
        <v>5</v>
      </c>
      <c r="G6" s="130">
        <v>0</v>
      </c>
      <c r="H6" s="131">
        <v>22</v>
      </c>
    </row>
    <row r="7" spans="1:8" x14ac:dyDescent="0.45">
      <c r="A7" s="54">
        <v>40816</v>
      </c>
      <c r="B7" s="128">
        <v>9</v>
      </c>
      <c r="C7" s="128">
        <v>0</v>
      </c>
      <c r="D7" s="128">
        <v>37</v>
      </c>
      <c r="E7" s="128">
        <v>0</v>
      </c>
      <c r="F7" s="128">
        <v>5</v>
      </c>
      <c r="G7" s="128">
        <v>4</v>
      </c>
      <c r="H7" s="129">
        <v>55</v>
      </c>
    </row>
    <row r="8" spans="1:8" x14ac:dyDescent="0.45">
      <c r="A8" s="59">
        <v>40908</v>
      </c>
      <c r="B8" s="130">
        <v>19</v>
      </c>
      <c r="C8" s="130">
        <v>1</v>
      </c>
      <c r="D8" s="130">
        <v>155</v>
      </c>
      <c r="E8" s="130">
        <v>0</v>
      </c>
      <c r="F8" s="130">
        <v>39</v>
      </c>
      <c r="G8" s="130">
        <v>2</v>
      </c>
      <c r="H8" s="131">
        <v>216</v>
      </c>
    </row>
    <row r="9" spans="1:8" x14ac:dyDescent="0.45">
      <c r="A9" s="54">
        <v>40999</v>
      </c>
      <c r="B9" s="128">
        <v>14</v>
      </c>
      <c r="C9" s="128">
        <v>0</v>
      </c>
      <c r="D9" s="128">
        <v>17</v>
      </c>
      <c r="E9" s="128">
        <v>0</v>
      </c>
      <c r="F9" s="128">
        <v>4</v>
      </c>
      <c r="G9" s="128">
        <v>2</v>
      </c>
      <c r="H9" s="129">
        <v>37</v>
      </c>
    </row>
    <row r="10" spans="1:8" x14ac:dyDescent="0.45">
      <c r="A10" s="59">
        <v>41090</v>
      </c>
      <c r="B10" s="130">
        <v>11</v>
      </c>
      <c r="C10" s="130">
        <v>3</v>
      </c>
      <c r="D10" s="130">
        <v>31</v>
      </c>
      <c r="E10" s="130">
        <v>8</v>
      </c>
      <c r="F10" s="130">
        <v>1</v>
      </c>
      <c r="G10" s="130">
        <v>5</v>
      </c>
      <c r="H10" s="131">
        <v>59</v>
      </c>
    </row>
    <row r="11" spans="1:8" x14ac:dyDescent="0.45">
      <c r="A11" s="54">
        <v>41182</v>
      </c>
      <c r="B11" s="128">
        <v>26</v>
      </c>
      <c r="C11" s="128">
        <v>0</v>
      </c>
      <c r="D11" s="128">
        <v>71</v>
      </c>
      <c r="E11" s="128">
        <v>8</v>
      </c>
      <c r="F11" s="128">
        <v>13</v>
      </c>
      <c r="G11" s="128">
        <v>8</v>
      </c>
      <c r="H11" s="129">
        <v>126</v>
      </c>
    </row>
    <row r="12" spans="1:8" x14ac:dyDescent="0.45">
      <c r="A12" s="59">
        <v>41274</v>
      </c>
      <c r="B12" s="130">
        <v>19</v>
      </c>
      <c r="C12" s="130">
        <v>1</v>
      </c>
      <c r="D12" s="130">
        <v>93</v>
      </c>
      <c r="E12" s="130">
        <v>53</v>
      </c>
      <c r="F12" s="130">
        <v>6</v>
      </c>
      <c r="G12" s="130">
        <v>6</v>
      </c>
      <c r="H12" s="131">
        <v>178</v>
      </c>
    </row>
    <row r="13" spans="1:8" x14ac:dyDescent="0.45">
      <c r="A13" s="54">
        <v>41364</v>
      </c>
      <c r="B13" s="128">
        <v>22</v>
      </c>
      <c r="C13" s="128">
        <v>7</v>
      </c>
      <c r="D13" s="128">
        <v>8</v>
      </c>
      <c r="E13" s="128">
        <v>10</v>
      </c>
      <c r="F13" s="128">
        <v>1</v>
      </c>
      <c r="G13" s="128">
        <v>8</v>
      </c>
      <c r="H13" s="129">
        <v>56</v>
      </c>
    </row>
    <row r="14" spans="1:8" x14ac:dyDescent="0.45">
      <c r="A14" s="59">
        <v>41455</v>
      </c>
      <c r="B14" s="130">
        <v>29</v>
      </c>
      <c r="C14" s="130">
        <v>9</v>
      </c>
      <c r="D14" s="130">
        <v>14</v>
      </c>
      <c r="E14" s="130">
        <v>8</v>
      </c>
      <c r="F14" s="130">
        <v>1</v>
      </c>
      <c r="G14" s="130">
        <v>9</v>
      </c>
      <c r="H14" s="131">
        <v>70</v>
      </c>
    </row>
    <row r="15" spans="1:8" x14ac:dyDescent="0.45">
      <c r="A15" s="54">
        <v>41547</v>
      </c>
      <c r="B15" s="128">
        <v>37</v>
      </c>
      <c r="C15" s="128">
        <v>3</v>
      </c>
      <c r="D15" s="128">
        <v>41</v>
      </c>
      <c r="E15" s="128">
        <v>22</v>
      </c>
      <c r="F15" s="128">
        <v>8</v>
      </c>
      <c r="G15" s="128">
        <v>12</v>
      </c>
      <c r="H15" s="129">
        <v>123</v>
      </c>
    </row>
    <row r="16" spans="1:8" x14ac:dyDescent="0.45">
      <c r="A16" s="59">
        <v>41639</v>
      </c>
      <c r="B16" s="130">
        <v>28</v>
      </c>
      <c r="C16" s="130">
        <v>9</v>
      </c>
      <c r="D16" s="130">
        <v>9</v>
      </c>
      <c r="E16" s="130">
        <v>11</v>
      </c>
      <c r="F16" s="130">
        <v>0</v>
      </c>
      <c r="G16" s="130">
        <v>6</v>
      </c>
      <c r="H16" s="131">
        <v>63</v>
      </c>
    </row>
    <row r="17" spans="1:8" x14ac:dyDescent="0.45">
      <c r="A17" s="54">
        <v>41729</v>
      </c>
      <c r="B17" s="128">
        <v>22</v>
      </c>
      <c r="C17" s="128">
        <v>2</v>
      </c>
      <c r="D17" s="128">
        <v>9</v>
      </c>
      <c r="E17" s="128">
        <v>13</v>
      </c>
      <c r="F17" s="128">
        <v>0</v>
      </c>
      <c r="G17" s="128">
        <v>7</v>
      </c>
      <c r="H17" s="129">
        <v>53</v>
      </c>
    </row>
    <row r="18" spans="1:8" x14ac:dyDescent="0.45">
      <c r="A18" s="59">
        <v>41820</v>
      </c>
      <c r="B18" s="130">
        <v>30</v>
      </c>
      <c r="C18" s="130">
        <v>3</v>
      </c>
      <c r="D18" s="130">
        <v>3</v>
      </c>
      <c r="E18" s="130">
        <v>3</v>
      </c>
      <c r="F18" s="130">
        <v>0</v>
      </c>
      <c r="G18" s="130">
        <v>10</v>
      </c>
      <c r="H18" s="131">
        <v>49</v>
      </c>
    </row>
    <row r="19" spans="1:8" x14ac:dyDescent="0.45">
      <c r="A19" s="54">
        <v>41912</v>
      </c>
      <c r="B19" s="128">
        <v>20</v>
      </c>
      <c r="C19" s="128">
        <v>13</v>
      </c>
      <c r="D19" s="128">
        <v>3</v>
      </c>
      <c r="E19" s="128">
        <v>6</v>
      </c>
      <c r="F19" s="128">
        <v>3</v>
      </c>
      <c r="G19" s="128">
        <v>16</v>
      </c>
      <c r="H19" s="129">
        <v>61</v>
      </c>
    </row>
    <row r="20" spans="1:8" x14ac:dyDescent="0.45">
      <c r="A20" s="59">
        <v>42004</v>
      </c>
      <c r="B20" s="130">
        <v>48</v>
      </c>
      <c r="C20" s="130">
        <v>12</v>
      </c>
      <c r="D20" s="130">
        <v>5</v>
      </c>
      <c r="E20" s="130">
        <v>4</v>
      </c>
      <c r="F20" s="130">
        <v>0</v>
      </c>
      <c r="G20" s="130">
        <v>7</v>
      </c>
      <c r="H20" s="131">
        <v>76</v>
      </c>
    </row>
    <row r="21" spans="1:8" x14ac:dyDescent="0.45">
      <c r="A21" s="54">
        <v>42094</v>
      </c>
      <c r="B21" s="128">
        <v>42</v>
      </c>
      <c r="C21" s="128">
        <v>27</v>
      </c>
      <c r="D21" s="128">
        <v>20</v>
      </c>
      <c r="E21" s="128">
        <v>6</v>
      </c>
      <c r="F21" s="128">
        <v>8</v>
      </c>
      <c r="G21" s="128">
        <v>12</v>
      </c>
      <c r="H21" s="129">
        <v>115</v>
      </c>
    </row>
    <row r="22" spans="1:8" x14ac:dyDescent="0.45">
      <c r="A22" s="59">
        <v>42185</v>
      </c>
      <c r="B22" s="130">
        <v>47</v>
      </c>
      <c r="C22" s="130">
        <v>26</v>
      </c>
      <c r="D22" s="130">
        <v>8</v>
      </c>
      <c r="E22" s="130">
        <v>9</v>
      </c>
      <c r="F22" s="130">
        <v>6</v>
      </c>
      <c r="G22" s="130">
        <v>13</v>
      </c>
      <c r="H22" s="131">
        <v>109</v>
      </c>
    </row>
    <row r="23" spans="1:8" x14ac:dyDescent="0.45">
      <c r="A23" s="54">
        <v>42277</v>
      </c>
      <c r="B23" s="128">
        <v>30</v>
      </c>
      <c r="C23" s="128">
        <v>25</v>
      </c>
      <c r="D23" s="128">
        <v>7</v>
      </c>
      <c r="E23" s="128">
        <v>9</v>
      </c>
      <c r="F23" s="128">
        <v>2</v>
      </c>
      <c r="G23" s="128">
        <v>27</v>
      </c>
      <c r="H23" s="129">
        <v>100</v>
      </c>
    </row>
    <row r="24" spans="1:8" x14ac:dyDescent="0.45">
      <c r="A24" s="59">
        <v>42369</v>
      </c>
      <c r="B24" s="130">
        <v>27</v>
      </c>
      <c r="C24" s="130">
        <v>21</v>
      </c>
      <c r="D24" s="130">
        <v>3</v>
      </c>
      <c r="E24" s="130">
        <v>12</v>
      </c>
      <c r="F24" s="130">
        <v>3</v>
      </c>
      <c r="G24" s="130">
        <v>21</v>
      </c>
      <c r="H24" s="131">
        <v>87</v>
      </c>
    </row>
    <row r="25" spans="1:8" x14ac:dyDescent="0.45">
      <c r="A25" s="54">
        <v>42460</v>
      </c>
      <c r="B25" s="128">
        <v>31</v>
      </c>
      <c r="C25" s="128">
        <v>27</v>
      </c>
      <c r="D25" s="128">
        <v>5</v>
      </c>
      <c r="E25" s="128">
        <v>12</v>
      </c>
      <c r="F25" s="128">
        <v>3</v>
      </c>
      <c r="G25" s="128">
        <v>21</v>
      </c>
      <c r="H25" s="129">
        <v>99</v>
      </c>
    </row>
    <row r="26" spans="1:8" x14ac:dyDescent="0.45">
      <c r="A26" s="59">
        <v>42551</v>
      </c>
      <c r="B26" s="130">
        <v>30</v>
      </c>
      <c r="C26" s="130">
        <v>36</v>
      </c>
      <c r="D26" s="130">
        <v>5</v>
      </c>
      <c r="E26" s="130">
        <v>14</v>
      </c>
      <c r="F26" s="130">
        <v>1</v>
      </c>
      <c r="G26" s="130">
        <v>42</v>
      </c>
      <c r="H26" s="131">
        <v>128</v>
      </c>
    </row>
    <row r="27" spans="1:8" x14ac:dyDescent="0.45">
      <c r="A27" s="54">
        <v>42643</v>
      </c>
      <c r="B27" s="128">
        <v>37</v>
      </c>
      <c r="C27" s="128">
        <v>42</v>
      </c>
      <c r="D27" s="128">
        <v>7</v>
      </c>
      <c r="E27" s="128">
        <v>7</v>
      </c>
      <c r="F27" s="128">
        <v>2</v>
      </c>
      <c r="G27" s="128">
        <v>30</v>
      </c>
      <c r="H27" s="129">
        <v>125</v>
      </c>
    </row>
    <row r="28" spans="1:8" x14ac:dyDescent="0.45">
      <c r="A28" s="59">
        <v>42735</v>
      </c>
      <c r="B28" s="130">
        <v>31</v>
      </c>
      <c r="C28" s="130">
        <v>73</v>
      </c>
      <c r="D28" s="130">
        <v>20</v>
      </c>
      <c r="E28" s="130">
        <v>6</v>
      </c>
      <c r="F28" s="130">
        <v>7</v>
      </c>
      <c r="G28" s="130">
        <v>46</v>
      </c>
      <c r="H28" s="131">
        <v>183</v>
      </c>
    </row>
    <row r="29" spans="1:8" x14ac:dyDescent="0.45">
      <c r="A29" s="54">
        <v>42825</v>
      </c>
      <c r="B29" s="128">
        <v>33</v>
      </c>
      <c r="C29" s="128">
        <v>37</v>
      </c>
      <c r="D29" s="128">
        <v>7</v>
      </c>
      <c r="E29" s="128">
        <v>10</v>
      </c>
      <c r="F29" s="128">
        <v>3</v>
      </c>
      <c r="G29" s="128">
        <v>9</v>
      </c>
      <c r="H29" s="129">
        <v>99</v>
      </c>
    </row>
    <row r="30" spans="1:8" x14ac:dyDescent="0.45">
      <c r="A30" s="59">
        <v>42916</v>
      </c>
      <c r="B30" s="130">
        <v>44</v>
      </c>
      <c r="C30" s="130">
        <v>38</v>
      </c>
      <c r="D30" s="130">
        <v>1</v>
      </c>
      <c r="E30" s="130">
        <v>14</v>
      </c>
      <c r="F30" s="130">
        <v>2</v>
      </c>
      <c r="G30" s="130">
        <v>19</v>
      </c>
      <c r="H30" s="131">
        <v>118</v>
      </c>
    </row>
    <row r="31" spans="1:8" x14ac:dyDescent="0.45">
      <c r="A31" s="54">
        <v>43008</v>
      </c>
      <c r="B31" s="128">
        <v>36</v>
      </c>
      <c r="C31" s="128">
        <v>30</v>
      </c>
      <c r="D31" s="128">
        <v>2</v>
      </c>
      <c r="E31" s="128">
        <v>16</v>
      </c>
      <c r="F31" s="128">
        <v>0</v>
      </c>
      <c r="G31" s="128">
        <v>17</v>
      </c>
      <c r="H31" s="129">
        <v>101</v>
      </c>
    </row>
    <row r="32" spans="1:8" x14ac:dyDescent="0.45">
      <c r="A32" s="59">
        <v>43100</v>
      </c>
      <c r="B32" s="130">
        <v>37</v>
      </c>
      <c r="C32" s="130">
        <v>27</v>
      </c>
      <c r="D32" s="130">
        <v>4</v>
      </c>
      <c r="E32" s="130">
        <v>2</v>
      </c>
      <c r="F32" s="130">
        <v>0</v>
      </c>
      <c r="G32" s="130">
        <v>10</v>
      </c>
      <c r="H32" s="131">
        <v>80</v>
      </c>
    </row>
    <row r="33" spans="1:8" x14ac:dyDescent="0.45">
      <c r="A33" s="54">
        <v>43190</v>
      </c>
      <c r="B33" s="128">
        <v>46</v>
      </c>
      <c r="C33" s="128">
        <v>48</v>
      </c>
      <c r="D33" s="128">
        <v>4</v>
      </c>
      <c r="E33" s="128">
        <v>1</v>
      </c>
      <c r="F33" s="128">
        <v>1</v>
      </c>
      <c r="G33" s="128">
        <v>12</v>
      </c>
      <c r="H33" s="129">
        <v>112</v>
      </c>
    </row>
    <row r="34" spans="1:8" x14ac:dyDescent="0.45">
      <c r="A34" s="59">
        <v>43281</v>
      </c>
      <c r="B34" s="130">
        <v>59</v>
      </c>
      <c r="C34" s="130">
        <v>29</v>
      </c>
      <c r="D34" s="130">
        <v>5</v>
      </c>
      <c r="E34" s="130">
        <v>1</v>
      </c>
      <c r="F34" s="130">
        <v>0</v>
      </c>
      <c r="G34" s="130">
        <v>12</v>
      </c>
      <c r="H34" s="131">
        <v>106</v>
      </c>
    </row>
    <row r="35" spans="1:8" x14ac:dyDescent="0.45">
      <c r="A35" s="54">
        <v>43373</v>
      </c>
      <c r="B35" s="128">
        <v>49</v>
      </c>
      <c r="C35" s="128">
        <v>29</v>
      </c>
      <c r="D35" s="128">
        <v>3</v>
      </c>
      <c r="E35" s="128">
        <v>2</v>
      </c>
      <c r="F35" s="128">
        <v>1</v>
      </c>
      <c r="G35" s="128">
        <v>14</v>
      </c>
      <c r="H35" s="129">
        <v>98</v>
      </c>
    </row>
    <row r="36" spans="1:8" x14ac:dyDescent="0.45">
      <c r="A36" s="59">
        <v>43465</v>
      </c>
      <c r="B36" s="130">
        <v>60</v>
      </c>
      <c r="C36" s="130">
        <v>45</v>
      </c>
      <c r="D36" s="130">
        <v>4</v>
      </c>
      <c r="E36" s="130">
        <v>4</v>
      </c>
      <c r="F36" s="130">
        <v>9</v>
      </c>
      <c r="G36" s="130">
        <v>4</v>
      </c>
      <c r="H36" s="131">
        <v>126</v>
      </c>
    </row>
    <row r="37" spans="1:8" x14ac:dyDescent="0.45">
      <c r="A37" s="54">
        <v>43555</v>
      </c>
      <c r="B37" s="128">
        <v>64</v>
      </c>
      <c r="C37" s="128">
        <v>52</v>
      </c>
      <c r="D37" s="128">
        <v>4</v>
      </c>
      <c r="E37" s="128">
        <v>7</v>
      </c>
      <c r="F37" s="128">
        <v>2</v>
      </c>
      <c r="G37" s="128">
        <v>6</v>
      </c>
      <c r="H37" s="129">
        <v>135</v>
      </c>
    </row>
    <row r="38" spans="1:8" x14ac:dyDescent="0.45">
      <c r="A38" s="59">
        <v>43646</v>
      </c>
      <c r="B38" s="130">
        <v>68</v>
      </c>
      <c r="C38" s="130">
        <v>47</v>
      </c>
      <c r="D38" s="130">
        <v>6</v>
      </c>
      <c r="E38" s="130">
        <v>4</v>
      </c>
      <c r="F38" s="130">
        <v>1</v>
      </c>
      <c r="G38" s="130">
        <v>5</v>
      </c>
      <c r="H38" s="131">
        <v>131</v>
      </c>
    </row>
    <row r="39" spans="1:8" x14ac:dyDescent="0.45">
      <c r="A39" s="54">
        <v>43738</v>
      </c>
      <c r="B39" s="128">
        <v>74</v>
      </c>
      <c r="C39" s="128">
        <v>76</v>
      </c>
      <c r="D39" s="128">
        <v>12</v>
      </c>
      <c r="E39" s="128">
        <v>8</v>
      </c>
      <c r="F39" s="128">
        <v>3</v>
      </c>
      <c r="G39" s="128">
        <v>10</v>
      </c>
      <c r="H39" s="129">
        <v>183</v>
      </c>
    </row>
    <row r="40" spans="1:8" x14ac:dyDescent="0.45">
      <c r="A40" s="59">
        <v>43830</v>
      </c>
      <c r="B40" s="130">
        <v>63</v>
      </c>
      <c r="C40" s="130">
        <v>49</v>
      </c>
      <c r="D40" s="130">
        <v>6</v>
      </c>
      <c r="E40" s="130">
        <v>4</v>
      </c>
      <c r="F40" s="130">
        <v>1</v>
      </c>
      <c r="G40" s="130">
        <v>10</v>
      </c>
      <c r="H40" s="131">
        <v>133</v>
      </c>
    </row>
    <row r="41" spans="1:8" x14ac:dyDescent="0.45">
      <c r="A41" s="54">
        <v>43921</v>
      </c>
      <c r="B41" s="128">
        <v>78</v>
      </c>
      <c r="C41" s="128">
        <v>73</v>
      </c>
      <c r="D41" s="128">
        <v>12</v>
      </c>
      <c r="E41" s="128">
        <v>7</v>
      </c>
      <c r="F41" s="128">
        <v>0</v>
      </c>
      <c r="G41" s="128">
        <v>9</v>
      </c>
      <c r="H41" s="129">
        <v>179</v>
      </c>
    </row>
    <row r="42" spans="1:8" x14ac:dyDescent="0.45">
      <c r="A42" s="59">
        <v>44012</v>
      </c>
      <c r="B42" s="130">
        <v>85</v>
      </c>
      <c r="C42" s="130">
        <v>56</v>
      </c>
      <c r="D42" s="130">
        <v>3</v>
      </c>
      <c r="E42" s="130">
        <v>5</v>
      </c>
      <c r="F42" s="130">
        <v>0</v>
      </c>
      <c r="G42" s="130">
        <v>9</v>
      </c>
      <c r="H42" s="131">
        <v>158</v>
      </c>
    </row>
    <row r="43" spans="1:8" x14ac:dyDescent="0.45">
      <c r="A43" s="54">
        <v>44104</v>
      </c>
      <c r="B43" s="128">
        <v>106</v>
      </c>
      <c r="C43" s="128">
        <v>30</v>
      </c>
      <c r="D43" s="128">
        <v>6</v>
      </c>
      <c r="E43" s="128">
        <v>7</v>
      </c>
      <c r="F43" s="128">
        <v>0</v>
      </c>
      <c r="G43" s="128">
        <v>12</v>
      </c>
      <c r="H43" s="129">
        <v>161</v>
      </c>
    </row>
    <row r="44" spans="1:8" x14ac:dyDescent="0.45">
      <c r="A44" s="59">
        <v>44196</v>
      </c>
      <c r="B44" s="130">
        <v>88</v>
      </c>
      <c r="C44" s="130">
        <v>34</v>
      </c>
      <c r="D44" s="130">
        <v>7</v>
      </c>
      <c r="E44" s="130">
        <v>11</v>
      </c>
      <c r="F44" s="130">
        <v>2</v>
      </c>
      <c r="G44" s="130">
        <v>4</v>
      </c>
      <c r="H44" s="131">
        <v>146</v>
      </c>
    </row>
    <row r="45" spans="1:8" x14ac:dyDescent="0.45">
      <c r="A45" s="54">
        <v>44286</v>
      </c>
      <c r="B45" s="128">
        <v>80</v>
      </c>
      <c r="C45" s="128">
        <v>27</v>
      </c>
      <c r="D45" s="128">
        <v>1</v>
      </c>
      <c r="E45" s="128">
        <v>7</v>
      </c>
      <c r="F45" s="128">
        <v>0</v>
      </c>
      <c r="G45" s="128">
        <v>8</v>
      </c>
      <c r="H45" s="129">
        <v>123</v>
      </c>
    </row>
    <row r="46" spans="1:8" x14ac:dyDescent="0.45">
      <c r="A46" s="59">
        <v>44377</v>
      </c>
      <c r="B46" s="130">
        <v>94</v>
      </c>
      <c r="C46" s="130">
        <v>24</v>
      </c>
      <c r="D46" s="130">
        <v>10</v>
      </c>
      <c r="E46" s="130">
        <v>6</v>
      </c>
      <c r="F46" s="130">
        <v>7</v>
      </c>
      <c r="G46" s="130">
        <v>11</v>
      </c>
      <c r="H46" s="131">
        <v>152</v>
      </c>
    </row>
    <row r="47" spans="1:8" x14ac:dyDescent="0.45">
      <c r="A47" s="54">
        <v>44440</v>
      </c>
      <c r="B47" s="128">
        <v>80</v>
      </c>
      <c r="C47" s="128">
        <v>18</v>
      </c>
      <c r="D47" s="128">
        <v>3</v>
      </c>
      <c r="E47" s="128">
        <v>2</v>
      </c>
      <c r="F47" s="128">
        <v>1</v>
      </c>
      <c r="G47" s="128">
        <v>4</v>
      </c>
      <c r="H47" s="129">
        <v>108</v>
      </c>
    </row>
    <row r="48" spans="1:8" x14ac:dyDescent="0.45">
      <c r="A48" s="59">
        <v>44531</v>
      </c>
      <c r="B48" s="130">
        <v>85</v>
      </c>
      <c r="C48" s="130">
        <v>78</v>
      </c>
      <c r="D48" s="130">
        <v>44</v>
      </c>
      <c r="E48" s="130">
        <v>10</v>
      </c>
      <c r="F48" s="130">
        <v>12</v>
      </c>
      <c r="G48" s="130">
        <v>6</v>
      </c>
      <c r="H48" s="131">
        <v>235</v>
      </c>
    </row>
    <row r="49" spans="1:8" x14ac:dyDescent="0.45">
      <c r="A49" s="175">
        <v>44621</v>
      </c>
      <c r="B49" s="128">
        <v>108</v>
      </c>
      <c r="C49" s="128">
        <v>23</v>
      </c>
      <c r="D49" s="128">
        <v>11</v>
      </c>
      <c r="E49" s="128">
        <v>9</v>
      </c>
      <c r="F49" s="128">
        <v>9</v>
      </c>
      <c r="G49" s="128">
        <v>13</v>
      </c>
      <c r="H49" s="129">
        <v>173</v>
      </c>
    </row>
    <row r="50" spans="1:8" x14ac:dyDescent="0.45">
      <c r="A50" s="203">
        <v>44713</v>
      </c>
      <c r="B50" s="130">
        <v>127</v>
      </c>
      <c r="C50" s="130">
        <v>30</v>
      </c>
      <c r="D50" s="130">
        <v>8</v>
      </c>
      <c r="E50" s="130">
        <v>10</v>
      </c>
      <c r="F50" s="130">
        <v>3</v>
      </c>
      <c r="G50" s="130">
        <v>14</v>
      </c>
      <c r="H50" s="131">
        <v>192</v>
      </c>
    </row>
    <row r="51" spans="1:8" x14ac:dyDescent="0.45">
      <c r="A51" s="54">
        <v>44805</v>
      </c>
      <c r="B51" s="128">
        <v>141</v>
      </c>
      <c r="C51" s="128">
        <v>65</v>
      </c>
      <c r="D51" s="128">
        <v>30</v>
      </c>
      <c r="E51" s="128">
        <v>15</v>
      </c>
      <c r="F51" s="128">
        <v>63</v>
      </c>
      <c r="G51" s="128">
        <v>19</v>
      </c>
      <c r="H51" s="129">
        <v>333</v>
      </c>
    </row>
    <row r="52" spans="1:8" x14ac:dyDescent="0.45">
      <c r="A52" s="59">
        <v>44896</v>
      </c>
      <c r="B52" s="130">
        <v>83</v>
      </c>
      <c r="C52" s="130">
        <v>31</v>
      </c>
      <c r="D52" s="130">
        <v>12</v>
      </c>
      <c r="E52" s="130">
        <v>10</v>
      </c>
      <c r="F52" s="130">
        <v>6</v>
      </c>
      <c r="G52" s="130">
        <v>11</v>
      </c>
      <c r="H52" s="131">
        <v>153</v>
      </c>
    </row>
    <row r="53" spans="1:8" x14ac:dyDescent="0.45">
      <c r="A53" s="54">
        <v>45016</v>
      </c>
      <c r="B53" s="128">
        <v>138</v>
      </c>
      <c r="C53" s="128">
        <v>13</v>
      </c>
      <c r="D53" s="128">
        <v>31</v>
      </c>
      <c r="E53" s="128">
        <v>10</v>
      </c>
      <c r="F53" s="128">
        <v>13</v>
      </c>
      <c r="G53" s="128">
        <v>17</v>
      </c>
      <c r="H53" s="128">
        <v>222</v>
      </c>
    </row>
    <row r="54" spans="1:8" x14ac:dyDescent="0.45">
      <c r="A54" s="59">
        <v>45107</v>
      </c>
      <c r="B54" s="206">
        <v>82</v>
      </c>
      <c r="C54" s="206">
        <v>0</v>
      </c>
      <c r="D54" s="206">
        <v>25</v>
      </c>
      <c r="E54" s="206">
        <v>7</v>
      </c>
      <c r="F54" s="206">
        <v>5</v>
      </c>
      <c r="G54" s="206">
        <v>40</v>
      </c>
      <c r="H54" s="206">
        <v>159</v>
      </c>
    </row>
    <row r="55" spans="1:8" s="205" customFormat="1" x14ac:dyDescent="0.45">
      <c r="A55" s="168" t="s">
        <v>122</v>
      </c>
      <c r="B55" s="209">
        <f>SUM(B3:B54)</f>
        <v>2619</v>
      </c>
      <c r="C55" s="209">
        <f t="shared" ref="C55:G55" si="0">SUM(C3:C54)</f>
        <v>1349</v>
      </c>
      <c r="D55" s="209">
        <f t="shared" si="0"/>
        <v>855</v>
      </c>
      <c r="E55" s="209">
        <f t="shared" si="0"/>
        <v>410</v>
      </c>
      <c r="F55" s="209">
        <f t="shared" si="0"/>
        <v>263</v>
      </c>
      <c r="G55" s="209">
        <f t="shared" si="0"/>
        <v>619</v>
      </c>
      <c r="H55" s="209">
        <f>SUM(H3:H54)</f>
        <v>6115</v>
      </c>
    </row>
    <row r="57" spans="1:8" x14ac:dyDescent="0.45">
      <c r="A57" s="124" t="s">
        <v>155</v>
      </c>
    </row>
    <row r="58" spans="1:8" x14ac:dyDescent="0.45">
      <c r="A58" s="87" t="s">
        <v>185</v>
      </c>
    </row>
    <row r="59" spans="1:8" x14ac:dyDescent="0.45">
      <c r="A59" s="87" t="s">
        <v>194</v>
      </c>
    </row>
    <row r="61" spans="1:8" x14ac:dyDescent="0.45">
      <c r="A61" s="87" t="s">
        <v>195</v>
      </c>
    </row>
    <row r="62" spans="1:8" x14ac:dyDescent="0.45">
      <c r="A62" s="87" t="s">
        <v>196</v>
      </c>
    </row>
    <row r="63" spans="1:8" x14ac:dyDescent="0.45">
      <c r="A63" s="87" t="s">
        <v>197</v>
      </c>
    </row>
    <row r="65" spans="1:1" x14ac:dyDescent="0.45">
      <c r="A65" s="126" t="s">
        <v>162</v>
      </c>
    </row>
    <row r="68" spans="1:1" x14ac:dyDescent="0.45">
      <c r="A68" s="51" t="s">
        <v>123</v>
      </c>
    </row>
  </sheetData>
  <mergeCells count="1">
    <mergeCell ref="A1:H1"/>
  </mergeCells>
  <phoneticPr fontId="27" type="noConversion"/>
  <hyperlinks>
    <hyperlink ref="A68" location="Index!A1" display="back to index" xr:uid="{00000000-0004-0000-1000-000000000000}"/>
  </hyperlinks>
  <pageMargins left="0.25" right="0.25" top="0.53" bottom="0.6" header="0.3" footer="0.3"/>
  <pageSetup paperSize="9" scale="83" fitToHeight="0" orientation="landscape"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J62"/>
  <sheetViews>
    <sheetView workbookViewId="0">
      <pane ySplit="2" topLeftCell="A3" activePane="bottomLeft" state="frozen"/>
      <selection pane="bottomLeft" activeCell="A3" sqref="A3"/>
    </sheetView>
  </sheetViews>
  <sheetFormatPr defaultColWidth="15.125" defaultRowHeight="16" x14ac:dyDescent="0.3"/>
  <cols>
    <col min="1" max="1" width="12.375" style="126" customWidth="1"/>
    <col min="2" max="4" width="12.375" style="20" customWidth="1"/>
    <col min="5" max="5" width="15.125" style="20"/>
    <col min="6" max="6" width="12.375" style="20" customWidth="1"/>
    <col min="7" max="7" width="13.375" style="20" customWidth="1"/>
    <col min="8" max="16384" width="15.125" style="20"/>
  </cols>
  <sheetData>
    <row r="1" spans="1:10" s="170" customFormat="1" ht="39" customHeight="1" x14ac:dyDescent="0.3">
      <c r="A1" s="348" t="s">
        <v>71</v>
      </c>
      <c r="B1" s="345"/>
      <c r="C1" s="345"/>
      <c r="D1" s="345"/>
      <c r="E1" s="345"/>
      <c r="F1" s="345"/>
      <c r="G1" s="345"/>
    </row>
    <row r="2" spans="1:10" s="154" customFormat="1" ht="64" x14ac:dyDescent="0.3">
      <c r="A2" s="92" t="s">
        <v>152</v>
      </c>
      <c r="B2" s="92" t="s">
        <v>134</v>
      </c>
      <c r="C2" s="92" t="s">
        <v>135</v>
      </c>
      <c r="D2" s="92" t="s">
        <v>136</v>
      </c>
      <c r="E2" s="92" t="s">
        <v>137</v>
      </c>
      <c r="F2" s="92" t="s">
        <v>138</v>
      </c>
      <c r="G2" s="151" t="s">
        <v>122</v>
      </c>
    </row>
    <row r="3" spans="1:10" s="154" customFormat="1" x14ac:dyDescent="0.3">
      <c r="A3" s="54">
        <v>40451</v>
      </c>
      <c r="B3" s="185">
        <v>0</v>
      </c>
      <c r="C3" s="185">
        <v>0</v>
      </c>
      <c r="D3" s="185">
        <v>0</v>
      </c>
      <c r="E3" s="185">
        <v>0</v>
      </c>
      <c r="F3" s="185">
        <v>0</v>
      </c>
      <c r="G3" s="185">
        <v>0</v>
      </c>
      <c r="J3" s="211"/>
    </row>
    <row r="4" spans="1:10" s="154" customFormat="1" x14ac:dyDescent="0.3">
      <c r="A4" s="59">
        <v>40543</v>
      </c>
      <c r="B4" s="187">
        <v>0</v>
      </c>
      <c r="C4" s="187">
        <v>0</v>
      </c>
      <c r="D4" s="187">
        <v>0</v>
      </c>
      <c r="E4" s="187">
        <v>0</v>
      </c>
      <c r="F4" s="187">
        <v>0</v>
      </c>
      <c r="G4" s="187">
        <v>0</v>
      </c>
    </row>
    <row r="5" spans="1:10" x14ac:dyDescent="0.3">
      <c r="A5" s="54">
        <v>40633</v>
      </c>
      <c r="B5" s="185">
        <v>8</v>
      </c>
      <c r="C5" s="185">
        <v>0</v>
      </c>
      <c r="D5" s="185">
        <v>1</v>
      </c>
      <c r="E5" s="185">
        <v>0</v>
      </c>
      <c r="F5" s="185">
        <v>0</v>
      </c>
      <c r="G5" s="185">
        <v>9</v>
      </c>
    </row>
    <row r="6" spans="1:10" x14ac:dyDescent="0.3">
      <c r="A6" s="59">
        <v>40724</v>
      </c>
      <c r="B6" s="187">
        <v>12</v>
      </c>
      <c r="C6" s="187">
        <v>0</v>
      </c>
      <c r="D6" s="187">
        <v>7</v>
      </c>
      <c r="E6" s="187">
        <v>0</v>
      </c>
      <c r="F6" s="187">
        <v>3</v>
      </c>
      <c r="G6" s="187">
        <v>22</v>
      </c>
    </row>
    <row r="7" spans="1:10" x14ac:dyDescent="0.3">
      <c r="A7" s="54">
        <v>40816</v>
      </c>
      <c r="B7" s="185">
        <v>41</v>
      </c>
      <c r="C7" s="185">
        <v>0</v>
      </c>
      <c r="D7" s="185">
        <v>14</v>
      </c>
      <c r="E7" s="185">
        <v>0</v>
      </c>
      <c r="F7" s="185">
        <v>0</v>
      </c>
      <c r="G7" s="185">
        <v>55</v>
      </c>
    </row>
    <row r="8" spans="1:10" x14ac:dyDescent="0.3">
      <c r="A8" s="59">
        <v>40908</v>
      </c>
      <c r="B8" s="187">
        <v>198</v>
      </c>
      <c r="C8" s="187">
        <v>0</v>
      </c>
      <c r="D8" s="187">
        <v>13</v>
      </c>
      <c r="E8" s="187">
        <v>0</v>
      </c>
      <c r="F8" s="187">
        <v>5</v>
      </c>
      <c r="G8" s="187">
        <v>216</v>
      </c>
    </row>
    <row r="9" spans="1:10" x14ac:dyDescent="0.3">
      <c r="A9" s="54">
        <v>40999</v>
      </c>
      <c r="B9" s="185">
        <v>27</v>
      </c>
      <c r="C9" s="185">
        <v>0</v>
      </c>
      <c r="D9" s="185">
        <v>10</v>
      </c>
      <c r="E9" s="185">
        <v>0</v>
      </c>
      <c r="F9" s="185">
        <v>0</v>
      </c>
      <c r="G9" s="185">
        <v>37</v>
      </c>
    </row>
    <row r="10" spans="1:10" x14ac:dyDescent="0.3">
      <c r="A10" s="59">
        <v>41090</v>
      </c>
      <c r="B10" s="187">
        <v>29</v>
      </c>
      <c r="C10" s="187">
        <v>2</v>
      </c>
      <c r="D10" s="187">
        <v>27</v>
      </c>
      <c r="E10" s="187">
        <v>0</v>
      </c>
      <c r="F10" s="187">
        <v>1</v>
      </c>
      <c r="G10" s="187">
        <v>59</v>
      </c>
    </row>
    <row r="11" spans="1:10" x14ac:dyDescent="0.3">
      <c r="A11" s="54">
        <v>41182</v>
      </c>
      <c r="B11" s="185">
        <v>76</v>
      </c>
      <c r="C11" s="185">
        <v>1</v>
      </c>
      <c r="D11" s="185">
        <v>28</v>
      </c>
      <c r="E11" s="185">
        <v>1</v>
      </c>
      <c r="F11" s="185">
        <v>20</v>
      </c>
      <c r="G11" s="185">
        <v>126</v>
      </c>
    </row>
    <row r="12" spans="1:10" x14ac:dyDescent="0.3">
      <c r="A12" s="59">
        <v>41274</v>
      </c>
      <c r="B12" s="187">
        <v>133</v>
      </c>
      <c r="C12" s="187">
        <v>5</v>
      </c>
      <c r="D12" s="187">
        <v>32</v>
      </c>
      <c r="E12" s="187">
        <v>1</v>
      </c>
      <c r="F12" s="187">
        <v>7</v>
      </c>
      <c r="G12" s="187">
        <v>178</v>
      </c>
    </row>
    <row r="13" spans="1:10" x14ac:dyDescent="0.3">
      <c r="A13" s="54">
        <v>41364</v>
      </c>
      <c r="B13" s="185">
        <v>38</v>
      </c>
      <c r="C13" s="185">
        <v>3</v>
      </c>
      <c r="D13" s="185">
        <v>13</v>
      </c>
      <c r="E13" s="185">
        <v>0</v>
      </c>
      <c r="F13" s="185">
        <v>2</v>
      </c>
      <c r="G13" s="185">
        <v>56</v>
      </c>
    </row>
    <row r="14" spans="1:10" x14ac:dyDescent="0.3">
      <c r="A14" s="59">
        <v>41455</v>
      </c>
      <c r="B14" s="187">
        <v>41</v>
      </c>
      <c r="C14" s="187">
        <v>1</v>
      </c>
      <c r="D14" s="187">
        <v>26</v>
      </c>
      <c r="E14" s="187">
        <v>1</v>
      </c>
      <c r="F14" s="187">
        <v>1</v>
      </c>
      <c r="G14" s="187">
        <v>70</v>
      </c>
    </row>
    <row r="15" spans="1:10" x14ac:dyDescent="0.3">
      <c r="A15" s="54">
        <v>41547</v>
      </c>
      <c r="B15" s="185">
        <v>94</v>
      </c>
      <c r="C15" s="185">
        <v>1</v>
      </c>
      <c r="D15" s="185">
        <v>27</v>
      </c>
      <c r="E15" s="185">
        <v>0</v>
      </c>
      <c r="F15" s="185">
        <v>1</v>
      </c>
      <c r="G15" s="185">
        <v>123</v>
      </c>
    </row>
    <row r="16" spans="1:10" x14ac:dyDescent="0.3">
      <c r="A16" s="59">
        <v>41639</v>
      </c>
      <c r="B16" s="187">
        <v>37</v>
      </c>
      <c r="C16" s="187">
        <v>2</v>
      </c>
      <c r="D16" s="187">
        <v>22</v>
      </c>
      <c r="E16" s="187">
        <v>0</v>
      </c>
      <c r="F16" s="187">
        <v>2</v>
      </c>
      <c r="G16" s="187">
        <v>63</v>
      </c>
    </row>
    <row r="17" spans="1:7" x14ac:dyDescent="0.3">
      <c r="A17" s="54">
        <v>41729</v>
      </c>
      <c r="B17" s="185">
        <v>35</v>
      </c>
      <c r="C17" s="185">
        <v>3</v>
      </c>
      <c r="D17" s="185">
        <v>13</v>
      </c>
      <c r="E17" s="185">
        <v>1</v>
      </c>
      <c r="F17" s="185">
        <v>1</v>
      </c>
      <c r="G17" s="185">
        <v>53</v>
      </c>
    </row>
    <row r="18" spans="1:7" x14ac:dyDescent="0.3">
      <c r="A18" s="59">
        <v>41820</v>
      </c>
      <c r="B18" s="187">
        <v>26</v>
      </c>
      <c r="C18" s="187">
        <v>5</v>
      </c>
      <c r="D18" s="187">
        <v>17</v>
      </c>
      <c r="E18" s="187">
        <v>0</v>
      </c>
      <c r="F18" s="187">
        <v>1</v>
      </c>
      <c r="G18" s="187">
        <v>49</v>
      </c>
    </row>
    <row r="19" spans="1:7" x14ac:dyDescent="0.3">
      <c r="A19" s="54">
        <v>41912</v>
      </c>
      <c r="B19" s="185">
        <v>35</v>
      </c>
      <c r="C19" s="185">
        <v>5</v>
      </c>
      <c r="D19" s="185">
        <v>14</v>
      </c>
      <c r="E19" s="185">
        <v>0</v>
      </c>
      <c r="F19" s="185">
        <v>7</v>
      </c>
      <c r="G19" s="185">
        <v>61</v>
      </c>
    </row>
    <row r="20" spans="1:7" x14ac:dyDescent="0.3">
      <c r="A20" s="59">
        <v>42004</v>
      </c>
      <c r="B20" s="187">
        <v>36</v>
      </c>
      <c r="C20" s="187">
        <v>12</v>
      </c>
      <c r="D20" s="187">
        <v>21</v>
      </c>
      <c r="E20" s="187">
        <v>2</v>
      </c>
      <c r="F20" s="187">
        <v>5</v>
      </c>
      <c r="G20" s="187">
        <v>76</v>
      </c>
    </row>
    <row r="21" spans="1:7" x14ac:dyDescent="0.3">
      <c r="A21" s="54">
        <v>42094</v>
      </c>
      <c r="B21" s="185">
        <v>45</v>
      </c>
      <c r="C21" s="185">
        <v>8</v>
      </c>
      <c r="D21" s="185">
        <v>26</v>
      </c>
      <c r="E21" s="185">
        <v>1</v>
      </c>
      <c r="F21" s="185">
        <v>35</v>
      </c>
      <c r="G21" s="185">
        <v>115</v>
      </c>
    </row>
    <row r="22" spans="1:7" x14ac:dyDescent="0.3">
      <c r="A22" s="59">
        <v>42185</v>
      </c>
      <c r="B22" s="187">
        <v>53</v>
      </c>
      <c r="C22" s="187">
        <v>11</v>
      </c>
      <c r="D22" s="187">
        <v>28</v>
      </c>
      <c r="E22" s="187">
        <v>1</v>
      </c>
      <c r="F22" s="187">
        <v>16</v>
      </c>
      <c r="G22" s="187">
        <v>109</v>
      </c>
    </row>
    <row r="23" spans="1:7" x14ac:dyDescent="0.3">
      <c r="A23" s="54">
        <v>42277</v>
      </c>
      <c r="B23" s="185">
        <v>60</v>
      </c>
      <c r="C23" s="185">
        <v>10</v>
      </c>
      <c r="D23" s="185">
        <v>23</v>
      </c>
      <c r="E23" s="185">
        <v>0</v>
      </c>
      <c r="F23" s="185">
        <v>7</v>
      </c>
      <c r="G23" s="185">
        <v>100</v>
      </c>
    </row>
    <row r="24" spans="1:7" x14ac:dyDescent="0.3">
      <c r="A24" s="59">
        <v>42369</v>
      </c>
      <c r="B24" s="187">
        <v>56</v>
      </c>
      <c r="C24" s="187">
        <v>6</v>
      </c>
      <c r="D24" s="187">
        <v>18</v>
      </c>
      <c r="E24" s="187">
        <v>0</v>
      </c>
      <c r="F24" s="187">
        <v>7</v>
      </c>
      <c r="G24" s="187">
        <v>87</v>
      </c>
    </row>
    <row r="25" spans="1:7" x14ac:dyDescent="0.3">
      <c r="A25" s="54">
        <v>42460</v>
      </c>
      <c r="B25" s="185">
        <v>61</v>
      </c>
      <c r="C25" s="185">
        <v>6</v>
      </c>
      <c r="D25" s="185">
        <v>28</v>
      </c>
      <c r="E25" s="185">
        <v>0</v>
      </c>
      <c r="F25" s="185">
        <v>4</v>
      </c>
      <c r="G25" s="185">
        <v>99</v>
      </c>
    </row>
    <row r="26" spans="1:7" x14ac:dyDescent="0.3">
      <c r="A26" s="59">
        <v>42551</v>
      </c>
      <c r="B26" s="187">
        <v>72</v>
      </c>
      <c r="C26" s="187">
        <v>16</v>
      </c>
      <c r="D26" s="187">
        <v>37</v>
      </c>
      <c r="E26" s="187">
        <v>0</v>
      </c>
      <c r="F26" s="187">
        <v>3</v>
      </c>
      <c r="G26" s="187">
        <v>128</v>
      </c>
    </row>
    <row r="27" spans="1:7" x14ac:dyDescent="0.3">
      <c r="A27" s="54">
        <v>42643</v>
      </c>
      <c r="B27" s="185">
        <v>73</v>
      </c>
      <c r="C27" s="185">
        <v>16</v>
      </c>
      <c r="D27" s="185">
        <v>30</v>
      </c>
      <c r="E27" s="185">
        <v>2</v>
      </c>
      <c r="F27" s="185">
        <v>4</v>
      </c>
      <c r="G27" s="185">
        <v>125</v>
      </c>
    </row>
    <row r="28" spans="1:7" x14ac:dyDescent="0.3">
      <c r="A28" s="59">
        <v>42735</v>
      </c>
      <c r="B28" s="187">
        <v>137</v>
      </c>
      <c r="C28" s="187">
        <v>9</v>
      </c>
      <c r="D28" s="187">
        <v>34</v>
      </c>
      <c r="E28" s="187">
        <v>0</v>
      </c>
      <c r="F28" s="187">
        <v>3</v>
      </c>
      <c r="G28" s="187">
        <v>183</v>
      </c>
    </row>
    <row r="29" spans="1:7" x14ac:dyDescent="0.3">
      <c r="A29" s="54">
        <v>42825</v>
      </c>
      <c r="B29" s="185">
        <v>68</v>
      </c>
      <c r="C29" s="185">
        <v>8</v>
      </c>
      <c r="D29" s="185">
        <v>20</v>
      </c>
      <c r="E29" s="185">
        <v>0</v>
      </c>
      <c r="F29" s="185">
        <v>3</v>
      </c>
      <c r="G29" s="185">
        <v>99</v>
      </c>
    </row>
    <row r="30" spans="1:7" x14ac:dyDescent="0.3">
      <c r="A30" s="59">
        <v>42916</v>
      </c>
      <c r="B30" s="187">
        <v>66</v>
      </c>
      <c r="C30" s="187">
        <v>8</v>
      </c>
      <c r="D30" s="187">
        <v>40</v>
      </c>
      <c r="E30" s="187">
        <v>3</v>
      </c>
      <c r="F30" s="187">
        <v>1</v>
      </c>
      <c r="G30" s="187">
        <v>118</v>
      </c>
    </row>
    <row r="31" spans="1:7" x14ac:dyDescent="0.3">
      <c r="A31" s="54">
        <v>43008</v>
      </c>
      <c r="B31" s="185">
        <v>53</v>
      </c>
      <c r="C31" s="185">
        <v>7</v>
      </c>
      <c r="D31" s="185">
        <v>36</v>
      </c>
      <c r="E31" s="185">
        <v>0</v>
      </c>
      <c r="F31" s="185">
        <v>5</v>
      </c>
      <c r="G31" s="185">
        <v>101</v>
      </c>
    </row>
    <row r="32" spans="1:7" x14ac:dyDescent="0.3">
      <c r="A32" s="59">
        <v>43100</v>
      </c>
      <c r="B32" s="187">
        <v>48</v>
      </c>
      <c r="C32" s="187">
        <v>8</v>
      </c>
      <c r="D32" s="187">
        <v>22</v>
      </c>
      <c r="E32" s="187">
        <v>1</v>
      </c>
      <c r="F32" s="187">
        <v>1</v>
      </c>
      <c r="G32" s="187">
        <v>80</v>
      </c>
    </row>
    <row r="33" spans="1:7" x14ac:dyDescent="0.3">
      <c r="A33" s="54">
        <v>43190</v>
      </c>
      <c r="B33" s="185">
        <v>72</v>
      </c>
      <c r="C33" s="185">
        <v>7</v>
      </c>
      <c r="D33" s="185">
        <v>25</v>
      </c>
      <c r="E33" s="185">
        <v>4</v>
      </c>
      <c r="F33" s="185">
        <v>4</v>
      </c>
      <c r="G33" s="185">
        <v>112</v>
      </c>
    </row>
    <row r="34" spans="1:7" x14ac:dyDescent="0.3">
      <c r="A34" s="59">
        <v>43281</v>
      </c>
      <c r="B34" s="187">
        <v>66</v>
      </c>
      <c r="C34" s="187">
        <v>7</v>
      </c>
      <c r="D34" s="187">
        <v>28</v>
      </c>
      <c r="E34" s="187">
        <v>2</v>
      </c>
      <c r="F34" s="187">
        <v>3</v>
      </c>
      <c r="G34" s="187">
        <v>106</v>
      </c>
    </row>
    <row r="35" spans="1:7" x14ac:dyDescent="0.3">
      <c r="A35" s="54">
        <v>43373</v>
      </c>
      <c r="B35" s="185">
        <v>61</v>
      </c>
      <c r="C35" s="185">
        <v>9</v>
      </c>
      <c r="D35" s="185">
        <v>23</v>
      </c>
      <c r="E35" s="185">
        <v>3</v>
      </c>
      <c r="F35" s="185">
        <v>2</v>
      </c>
      <c r="G35" s="185">
        <v>98</v>
      </c>
    </row>
    <row r="36" spans="1:7" x14ac:dyDescent="0.3">
      <c r="A36" s="59">
        <v>43465</v>
      </c>
      <c r="B36" s="187">
        <v>82</v>
      </c>
      <c r="C36" s="187">
        <v>11</v>
      </c>
      <c r="D36" s="187">
        <v>31</v>
      </c>
      <c r="E36" s="187">
        <v>0</v>
      </c>
      <c r="F36" s="187">
        <v>2</v>
      </c>
      <c r="G36" s="187">
        <v>126</v>
      </c>
    </row>
    <row r="37" spans="1:7" x14ac:dyDescent="0.3">
      <c r="A37" s="54">
        <v>43555</v>
      </c>
      <c r="B37" s="185">
        <v>81</v>
      </c>
      <c r="C37" s="185">
        <v>6</v>
      </c>
      <c r="D37" s="185">
        <v>45</v>
      </c>
      <c r="E37" s="185">
        <v>1</v>
      </c>
      <c r="F37" s="185">
        <v>2</v>
      </c>
      <c r="G37" s="185">
        <v>135</v>
      </c>
    </row>
    <row r="38" spans="1:7" x14ac:dyDescent="0.3">
      <c r="A38" s="59">
        <v>43646</v>
      </c>
      <c r="B38" s="187">
        <v>80</v>
      </c>
      <c r="C38" s="187">
        <v>15</v>
      </c>
      <c r="D38" s="187">
        <v>31</v>
      </c>
      <c r="E38" s="187">
        <v>2</v>
      </c>
      <c r="F38" s="187">
        <v>3</v>
      </c>
      <c r="G38" s="187">
        <v>131</v>
      </c>
    </row>
    <row r="39" spans="1:7" x14ac:dyDescent="0.3">
      <c r="A39" s="54">
        <v>43738</v>
      </c>
      <c r="B39" s="185">
        <v>122</v>
      </c>
      <c r="C39" s="185">
        <v>20</v>
      </c>
      <c r="D39" s="185">
        <v>29</v>
      </c>
      <c r="E39" s="185">
        <v>3</v>
      </c>
      <c r="F39" s="185">
        <v>9</v>
      </c>
      <c r="G39" s="185">
        <v>183</v>
      </c>
    </row>
    <row r="40" spans="1:7" x14ac:dyDescent="0.3">
      <c r="A40" s="59">
        <v>43830</v>
      </c>
      <c r="B40" s="187">
        <v>85</v>
      </c>
      <c r="C40" s="187">
        <v>7</v>
      </c>
      <c r="D40" s="187">
        <v>33</v>
      </c>
      <c r="E40" s="187">
        <v>3</v>
      </c>
      <c r="F40" s="187">
        <v>5</v>
      </c>
      <c r="G40" s="187">
        <v>133</v>
      </c>
    </row>
    <row r="41" spans="1:7" x14ac:dyDescent="0.3">
      <c r="A41" s="54">
        <v>43921</v>
      </c>
      <c r="B41" s="185">
        <v>134</v>
      </c>
      <c r="C41" s="185">
        <v>14</v>
      </c>
      <c r="D41" s="185">
        <v>29</v>
      </c>
      <c r="E41" s="185">
        <v>1</v>
      </c>
      <c r="F41" s="185">
        <v>1</v>
      </c>
      <c r="G41" s="185">
        <v>179</v>
      </c>
    </row>
    <row r="42" spans="1:7" x14ac:dyDescent="0.3">
      <c r="A42" s="59">
        <v>44012</v>
      </c>
      <c r="B42" s="187">
        <v>96</v>
      </c>
      <c r="C42" s="187">
        <v>17</v>
      </c>
      <c r="D42" s="187">
        <v>37</v>
      </c>
      <c r="E42" s="187">
        <v>3</v>
      </c>
      <c r="F42" s="187">
        <v>5</v>
      </c>
      <c r="G42" s="187">
        <v>158</v>
      </c>
    </row>
    <row r="43" spans="1:7" x14ac:dyDescent="0.3">
      <c r="A43" s="54">
        <v>44104</v>
      </c>
      <c r="B43" s="185">
        <v>99</v>
      </c>
      <c r="C43" s="185">
        <v>16</v>
      </c>
      <c r="D43" s="185">
        <v>37</v>
      </c>
      <c r="E43" s="185">
        <v>3</v>
      </c>
      <c r="F43" s="185">
        <v>6</v>
      </c>
      <c r="G43" s="185">
        <v>161</v>
      </c>
    </row>
    <row r="44" spans="1:7" x14ac:dyDescent="0.3">
      <c r="A44" s="59">
        <v>44196</v>
      </c>
      <c r="B44" s="187">
        <v>89</v>
      </c>
      <c r="C44" s="187">
        <v>16</v>
      </c>
      <c r="D44" s="187">
        <v>34</v>
      </c>
      <c r="E44" s="187">
        <v>3</v>
      </c>
      <c r="F44" s="187">
        <v>4</v>
      </c>
      <c r="G44" s="187">
        <v>146</v>
      </c>
    </row>
    <row r="45" spans="1:7" x14ac:dyDescent="0.3">
      <c r="A45" s="54">
        <v>44286</v>
      </c>
      <c r="B45" s="185">
        <v>80</v>
      </c>
      <c r="C45" s="185">
        <v>13</v>
      </c>
      <c r="D45" s="185">
        <v>28</v>
      </c>
      <c r="E45" s="185">
        <v>1</v>
      </c>
      <c r="F45" s="185">
        <v>1</v>
      </c>
      <c r="G45" s="185">
        <v>123</v>
      </c>
    </row>
    <row r="46" spans="1:7" x14ac:dyDescent="0.3">
      <c r="A46" s="59">
        <v>44377</v>
      </c>
      <c r="B46" s="187">
        <v>88</v>
      </c>
      <c r="C46" s="187">
        <v>14</v>
      </c>
      <c r="D46" s="187">
        <v>27</v>
      </c>
      <c r="E46" s="187">
        <v>1</v>
      </c>
      <c r="F46" s="187">
        <v>22</v>
      </c>
      <c r="G46" s="187">
        <v>152</v>
      </c>
    </row>
    <row r="47" spans="1:7" x14ac:dyDescent="0.3">
      <c r="A47" s="54">
        <v>44440</v>
      </c>
      <c r="B47" s="185">
        <v>63</v>
      </c>
      <c r="C47" s="185">
        <v>13</v>
      </c>
      <c r="D47" s="185">
        <v>22</v>
      </c>
      <c r="E47" s="185">
        <v>4</v>
      </c>
      <c r="F47" s="185">
        <v>6</v>
      </c>
      <c r="G47" s="185">
        <v>108</v>
      </c>
    </row>
    <row r="48" spans="1:7" x14ac:dyDescent="0.3">
      <c r="A48" s="59">
        <v>44531</v>
      </c>
      <c r="B48" s="187">
        <v>193</v>
      </c>
      <c r="C48" s="187">
        <v>18</v>
      </c>
      <c r="D48" s="187">
        <v>16</v>
      </c>
      <c r="E48" s="187">
        <v>1</v>
      </c>
      <c r="F48" s="187">
        <v>7</v>
      </c>
      <c r="G48" s="187">
        <v>235</v>
      </c>
    </row>
    <row r="49" spans="1:7" x14ac:dyDescent="0.3">
      <c r="A49" s="175">
        <v>44621</v>
      </c>
      <c r="B49" s="185">
        <v>131</v>
      </c>
      <c r="C49" s="185">
        <v>12</v>
      </c>
      <c r="D49" s="185">
        <v>28</v>
      </c>
      <c r="E49" s="185">
        <v>1</v>
      </c>
      <c r="F49" s="185">
        <v>1</v>
      </c>
      <c r="G49" s="185">
        <v>173</v>
      </c>
    </row>
    <row r="50" spans="1:7" x14ac:dyDescent="0.3">
      <c r="A50" s="59">
        <v>44713</v>
      </c>
      <c r="B50" s="187">
        <v>127</v>
      </c>
      <c r="C50" s="187">
        <v>24</v>
      </c>
      <c r="D50" s="187">
        <v>32</v>
      </c>
      <c r="E50" s="187">
        <v>6</v>
      </c>
      <c r="F50" s="187">
        <v>3</v>
      </c>
      <c r="G50" s="187">
        <v>192</v>
      </c>
    </row>
    <row r="51" spans="1:7" x14ac:dyDescent="0.3">
      <c r="A51" s="54">
        <v>44805</v>
      </c>
      <c r="B51" s="185">
        <v>262</v>
      </c>
      <c r="C51" s="185">
        <v>26</v>
      </c>
      <c r="D51" s="185">
        <v>40</v>
      </c>
      <c r="E51" s="185">
        <v>4</v>
      </c>
      <c r="F51" s="185">
        <v>1</v>
      </c>
      <c r="G51" s="185">
        <v>333</v>
      </c>
    </row>
    <row r="52" spans="1:7" x14ac:dyDescent="0.3">
      <c r="A52" s="59">
        <v>44896</v>
      </c>
      <c r="B52" s="187">
        <v>110</v>
      </c>
      <c r="C52" s="187">
        <v>9</v>
      </c>
      <c r="D52" s="187">
        <v>31</v>
      </c>
      <c r="E52" s="187">
        <v>2</v>
      </c>
      <c r="F52" s="187">
        <v>1</v>
      </c>
      <c r="G52" s="187">
        <v>153</v>
      </c>
    </row>
    <row r="53" spans="1:7" x14ac:dyDescent="0.3">
      <c r="A53" s="175">
        <v>45016</v>
      </c>
      <c r="B53" s="185">
        <v>180</v>
      </c>
      <c r="C53" s="185">
        <v>18</v>
      </c>
      <c r="D53" s="185">
        <v>21</v>
      </c>
      <c r="E53" s="185">
        <v>1</v>
      </c>
      <c r="F53" s="185">
        <v>2</v>
      </c>
      <c r="G53" s="185">
        <v>222</v>
      </c>
    </row>
    <row r="54" spans="1:7" x14ac:dyDescent="0.3">
      <c r="A54" s="59">
        <v>45107</v>
      </c>
      <c r="B54" s="187">
        <v>130</v>
      </c>
      <c r="C54" s="187">
        <v>2</v>
      </c>
      <c r="D54" s="187">
        <v>17</v>
      </c>
      <c r="E54" s="187">
        <v>3</v>
      </c>
      <c r="F54" s="187">
        <v>7</v>
      </c>
      <c r="G54" s="187">
        <v>159</v>
      </c>
    </row>
    <row r="55" spans="1:7" s="178" customFormat="1" x14ac:dyDescent="0.3">
      <c r="A55" s="214" t="s">
        <v>122</v>
      </c>
      <c r="B55" s="189">
        <f>SUM(B3:B54)</f>
        <v>4089</v>
      </c>
      <c r="C55" s="189">
        <f t="shared" ref="C55:G55" si="0">SUM(C3:C54)</f>
        <v>447</v>
      </c>
      <c r="D55" s="189">
        <f t="shared" si="0"/>
        <v>1271</v>
      </c>
      <c r="E55" s="189">
        <f t="shared" si="0"/>
        <v>66</v>
      </c>
      <c r="F55" s="189">
        <f t="shared" si="0"/>
        <v>242</v>
      </c>
      <c r="G55" s="189">
        <f t="shared" si="0"/>
        <v>6115</v>
      </c>
    </row>
    <row r="56" spans="1:7" x14ac:dyDescent="0.45">
      <c r="A56" s="212"/>
      <c r="B56" s="213"/>
      <c r="C56" s="213"/>
      <c r="D56" s="213"/>
      <c r="E56" s="213"/>
      <c r="F56" s="213"/>
      <c r="G56" s="213"/>
    </row>
    <row r="57" spans="1:7" x14ac:dyDescent="0.3">
      <c r="A57" s="210" t="s">
        <v>198</v>
      </c>
    </row>
    <row r="59" spans="1:7" x14ac:dyDescent="0.3">
      <c r="A59" s="20"/>
    </row>
    <row r="60" spans="1:7" x14ac:dyDescent="0.3">
      <c r="A60" s="126" t="s">
        <v>162</v>
      </c>
    </row>
    <row r="62" spans="1:7" x14ac:dyDescent="0.3">
      <c r="A62" s="44" t="s">
        <v>123</v>
      </c>
    </row>
  </sheetData>
  <mergeCells count="1">
    <mergeCell ref="A1:G1"/>
  </mergeCells>
  <phoneticPr fontId="27" type="noConversion"/>
  <hyperlinks>
    <hyperlink ref="A62" location="Index!A1" display="back to index" xr:uid="{00000000-0004-0000-1100-000000000000}"/>
  </hyperlinks>
  <pageMargins left="0.25" right="0.25" top="0.75" bottom="0.75" header="0.3" footer="0.3"/>
  <pageSetup paperSize="9" scale="75" fitToHeight="0" orientation="landscape"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N61"/>
  <sheetViews>
    <sheetView workbookViewId="0"/>
  </sheetViews>
  <sheetFormatPr defaultColWidth="15.125" defaultRowHeight="16" x14ac:dyDescent="0.3"/>
  <cols>
    <col min="1" max="1" width="14" style="126" customWidth="1"/>
    <col min="2" max="13" width="9.25" style="20" customWidth="1"/>
    <col min="14" max="14" width="9.875" style="20" customWidth="1"/>
    <col min="15" max="16384" width="15.125" style="20"/>
  </cols>
  <sheetData>
    <row r="1" spans="1:14" x14ac:dyDescent="0.3">
      <c r="A1" s="20"/>
    </row>
    <row r="2" spans="1:14" s="153" customFormat="1" x14ac:dyDescent="0.3">
      <c r="A2" s="235" t="s">
        <v>73</v>
      </c>
      <c r="B2" s="236"/>
      <c r="C2" s="237"/>
      <c r="D2" s="237"/>
      <c r="E2" s="237"/>
      <c r="F2" s="237"/>
      <c r="G2" s="237"/>
      <c r="H2" s="237"/>
      <c r="I2" s="237"/>
      <c r="J2" s="237"/>
      <c r="K2" s="237"/>
      <c r="L2" s="237"/>
      <c r="M2" s="237"/>
      <c r="N2" s="237"/>
    </row>
    <row r="3" spans="1:14" s="153" customFormat="1" x14ac:dyDescent="0.3">
      <c r="A3" s="238" t="s">
        <v>199</v>
      </c>
      <c r="B3" s="236"/>
      <c r="C3" s="237"/>
      <c r="D3" s="237"/>
      <c r="E3" s="237"/>
      <c r="F3" s="237"/>
      <c r="G3" s="237"/>
      <c r="H3" s="237"/>
      <c r="I3" s="237"/>
      <c r="J3" s="237"/>
      <c r="K3" s="237"/>
      <c r="L3" s="237"/>
      <c r="M3" s="237"/>
      <c r="N3" s="237"/>
    </row>
    <row r="4" spans="1:14" s="28" customFormat="1" x14ac:dyDescent="0.3">
      <c r="A4" s="89" t="s">
        <v>200</v>
      </c>
      <c r="B4" s="93" t="s">
        <v>201</v>
      </c>
      <c r="C4" s="93" t="s">
        <v>202</v>
      </c>
      <c r="D4" s="93" t="s">
        <v>203</v>
      </c>
      <c r="E4" s="93" t="s">
        <v>204</v>
      </c>
      <c r="F4" s="93" t="s">
        <v>205</v>
      </c>
      <c r="G4" s="93" t="s">
        <v>206</v>
      </c>
      <c r="H4" s="93" t="s">
        <v>207</v>
      </c>
      <c r="I4" s="93" t="s">
        <v>208</v>
      </c>
      <c r="J4" s="93" t="s">
        <v>209</v>
      </c>
      <c r="K4" s="93" t="s">
        <v>210</v>
      </c>
      <c r="L4" s="93" t="s">
        <v>211</v>
      </c>
      <c r="M4" s="93" t="s">
        <v>212</v>
      </c>
      <c r="N4" s="93">
        <v>12</v>
      </c>
    </row>
    <row r="5" spans="1:14" s="28" customFormat="1" x14ac:dyDescent="0.3">
      <c r="A5" s="218" t="s">
        <v>213</v>
      </c>
      <c r="B5" s="219">
        <v>31</v>
      </c>
      <c r="C5" s="219">
        <v>297</v>
      </c>
      <c r="D5" s="219">
        <v>450</v>
      </c>
      <c r="E5" s="219">
        <v>543</v>
      </c>
      <c r="F5" s="219">
        <v>618</v>
      </c>
      <c r="G5" s="219">
        <v>693</v>
      </c>
      <c r="H5" s="219">
        <v>750</v>
      </c>
      <c r="I5" s="219">
        <v>783</v>
      </c>
      <c r="J5" s="219">
        <v>799</v>
      </c>
      <c r="K5" s="219">
        <v>803</v>
      </c>
      <c r="L5" s="219">
        <v>811</v>
      </c>
      <c r="M5" s="220">
        <v>812</v>
      </c>
      <c r="N5" s="220">
        <v>814</v>
      </c>
    </row>
    <row r="6" spans="1:14" x14ac:dyDescent="0.3">
      <c r="A6" s="221" t="s">
        <v>214</v>
      </c>
      <c r="B6" s="222">
        <v>101</v>
      </c>
      <c r="C6" s="222">
        <v>319</v>
      </c>
      <c r="D6" s="222">
        <v>447</v>
      </c>
      <c r="E6" s="222">
        <v>532</v>
      </c>
      <c r="F6" s="222">
        <v>605</v>
      </c>
      <c r="G6" s="222">
        <v>650</v>
      </c>
      <c r="H6" s="222">
        <v>685</v>
      </c>
      <c r="I6" s="222">
        <v>708</v>
      </c>
      <c r="J6" s="222">
        <v>722</v>
      </c>
      <c r="K6" s="222">
        <v>728</v>
      </c>
      <c r="L6" s="222">
        <v>730</v>
      </c>
      <c r="M6" s="223">
        <v>731</v>
      </c>
      <c r="N6" s="223"/>
    </row>
    <row r="7" spans="1:14" x14ac:dyDescent="0.3">
      <c r="A7" s="218" t="s">
        <v>215</v>
      </c>
      <c r="B7" s="219">
        <v>59</v>
      </c>
      <c r="C7" s="219">
        <v>121</v>
      </c>
      <c r="D7" s="219">
        <v>198</v>
      </c>
      <c r="E7" s="219">
        <v>267</v>
      </c>
      <c r="F7" s="219">
        <v>330</v>
      </c>
      <c r="G7" s="219">
        <v>360</v>
      </c>
      <c r="H7" s="219">
        <v>405</v>
      </c>
      <c r="I7" s="219">
        <v>439</v>
      </c>
      <c r="J7" s="224">
        <v>462</v>
      </c>
      <c r="K7" s="224">
        <v>469</v>
      </c>
      <c r="L7" s="224">
        <v>472</v>
      </c>
      <c r="M7" s="220"/>
      <c r="N7" s="220"/>
    </row>
    <row r="8" spans="1:14" x14ac:dyDescent="0.3">
      <c r="A8" s="221" t="s">
        <v>216</v>
      </c>
      <c r="B8" s="222">
        <v>5</v>
      </c>
      <c r="C8" s="222">
        <v>90</v>
      </c>
      <c r="D8" s="222">
        <v>181</v>
      </c>
      <c r="E8" s="222">
        <v>257</v>
      </c>
      <c r="F8" s="222">
        <v>315</v>
      </c>
      <c r="G8" s="222">
        <v>364</v>
      </c>
      <c r="H8" s="222">
        <v>414</v>
      </c>
      <c r="I8" s="222">
        <v>461</v>
      </c>
      <c r="J8" s="225">
        <v>483</v>
      </c>
      <c r="K8" s="225">
        <v>491</v>
      </c>
      <c r="L8" s="225"/>
      <c r="M8" s="223"/>
    </row>
    <row r="9" spans="1:14" x14ac:dyDescent="0.3">
      <c r="A9" s="218" t="s">
        <v>217</v>
      </c>
      <c r="B9" s="219">
        <v>39</v>
      </c>
      <c r="C9" s="219">
        <v>117</v>
      </c>
      <c r="D9" s="219">
        <v>225</v>
      </c>
      <c r="E9" s="219">
        <v>278</v>
      </c>
      <c r="F9" s="219">
        <v>326</v>
      </c>
      <c r="G9" s="219">
        <v>381</v>
      </c>
      <c r="H9" s="219">
        <v>451</v>
      </c>
      <c r="I9" s="219">
        <v>505</v>
      </c>
      <c r="J9" s="224">
        <v>532</v>
      </c>
      <c r="K9" s="224"/>
      <c r="L9" s="224"/>
      <c r="M9" s="220"/>
      <c r="N9" s="220"/>
    </row>
    <row r="10" spans="1:14" x14ac:dyDescent="0.3">
      <c r="A10" s="221" t="s">
        <v>218</v>
      </c>
      <c r="B10" s="222">
        <v>27</v>
      </c>
      <c r="C10" s="222">
        <v>181</v>
      </c>
      <c r="D10" s="222">
        <v>259</v>
      </c>
      <c r="E10" s="222">
        <v>311</v>
      </c>
      <c r="F10" s="222">
        <v>379</v>
      </c>
      <c r="G10" s="222">
        <v>464</v>
      </c>
      <c r="H10" s="222">
        <v>543</v>
      </c>
      <c r="I10" s="222">
        <v>593</v>
      </c>
      <c r="J10" s="225"/>
      <c r="K10" s="225"/>
      <c r="L10" s="225"/>
      <c r="M10" s="223"/>
    </row>
    <row r="11" spans="1:14" x14ac:dyDescent="0.3">
      <c r="A11" s="218" t="s">
        <v>219</v>
      </c>
      <c r="B11" s="219">
        <v>23</v>
      </c>
      <c r="C11" s="219">
        <v>104</v>
      </c>
      <c r="D11" s="219">
        <v>207</v>
      </c>
      <c r="E11" s="219">
        <v>335</v>
      </c>
      <c r="F11" s="219">
        <v>433</v>
      </c>
      <c r="G11" s="219">
        <v>525</v>
      </c>
      <c r="H11" s="219">
        <v>594</v>
      </c>
      <c r="I11" s="219"/>
      <c r="J11" s="224"/>
      <c r="K11" s="224"/>
      <c r="L11" s="224"/>
      <c r="M11" s="220"/>
      <c r="N11" s="220"/>
    </row>
    <row r="12" spans="1:14" x14ac:dyDescent="0.3">
      <c r="A12" s="221" t="s">
        <v>220</v>
      </c>
      <c r="B12" s="222">
        <v>30</v>
      </c>
      <c r="C12" s="222">
        <v>145</v>
      </c>
      <c r="D12" s="222">
        <v>274</v>
      </c>
      <c r="E12" s="222">
        <v>379</v>
      </c>
      <c r="F12" s="222">
        <v>468</v>
      </c>
      <c r="G12" s="222">
        <v>530</v>
      </c>
      <c r="H12" s="222"/>
      <c r="I12" s="222"/>
      <c r="J12" s="225"/>
      <c r="K12" s="225"/>
      <c r="L12" s="225"/>
      <c r="M12" s="223"/>
    </row>
    <row r="13" spans="1:14" x14ac:dyDescent="0.3">
      <c r="A13" s="218" t="s">
        <v>221</v>
      </c>
      <c r="B13" s="219">
        <v>40</v>
      </c>
      <c r="C13" s="219">
        <v>177</v>
      </c>
      <c r="D13" s="219">
        <v>244</v>
      </c>
      <c r="E13" s="219">
        <v>294</v>
      </c>
      <c r="F13" s="219">
        <v>344</v>
      </c>
      <c r="G13" s="219"/>
      <c r="H13" s="219"/>
      <c r="I13" s="219"/>
      <c r="J13" s="224"/>
      <c r="K13" s="224"/>
      <c r="L13" s="224"/>
      <c r="M13" s="220"/>
      <c r="N13" s="220"/>
    </row>
    <row r="14" spans="1:14" x14ac:dyDescent="0.3">
      <c r="A14" s="226" t="s">
        <v>222</v>
      </c>
      <c r="B14" s="227">
        <v>34</v>
      </c>
      <c r="C14" s="227">
        <v>80</v>
      </c>
      <c r="D14" s="227">
        <v>128</v>
      </c>
      <c r="E14" s="227">
        <v>181</v>
      </c>
      <c r="F14" s="227"/>
      <c r="G14" s="227"/>
      <c r="H14" s="227"/>
      <c r="I14" s="227"/>
      <c r="J14" s="228"/>
      <c r="K14" s="228"/>
      <c r="L14" s="228"/>
      <c r="M14" s="229"/>
    </row>
    <row r="15" spans="1:14" x14ac:dyDescent="0.3">
      <c r="A15" s="218" t="s">
        <v>223</v>
      </c>
      <c r="B15" s="219">
        <v>27</v>
      </c>
      <c r="C15" s="219">
        <v>231</v>
      </c>
      <c r="D15" s="219">
        <v>457</v>
      </c>
      <c r="E15" s="219"/>
      <c r="F15" s="219"/>
      <c r="G15" s="219"/>
      <c r="H15" s="219"/>
      <c r="I15" s="219"/>
      <c r="J15" s="224"/>
      <c r="K15" s="224"/>
      <c r="L15" s="224"/>
      <c r="M15" s="220"/>
      <c r="N15" s="220"/>
    </row>
    <row r="16" spans="1:14" x14ac:dyDescent="0.3">
      <c r="A16" s="226" t="s">
        <v>224</v>
      </c>
      <c r="B16" s="227">
        <v>60</v>
      </c>
      <c r="C16" s="227">
        <v>326</v>
      </c>
      <c r="D16" s="227"/>
      <c r="E16" s="227"/>
      <c r="F16" s="227"/>
      <c r="G16" s="227"/>
      <c r="H16" s="227"/>
      <c r="I16" s="227"/>
      <c r="J16" s="228"/>
      <c r="K16" s="228"/>
      <c r="L16" s="228"/>
      <c r="M16" s="229"/>
    </row>
    <row r="17" spans="1:14" x14ac:dyDescent="0.3">
      <c r="A17" s="218" t="s">
        <v>225</v>
      </c>
      <c r="B17" s="219">
        <v>50</v>
      </c>
      <c r="C17" s="219"/>
      <c r="D17" s="219"/>
      <c r="E17" s="219"/>
      <c r="F17" s="219"/>
      <c r="G17" s="219"/>
      <c r="H17" s="219"/>
      <c r="I17" s="219"/>
      <c r="J17" s="224"/>
      <c r="K17" s="224"/>
      <c r="L17" s="224"/>
      <c r="M17" s="220"/>
      <c r="N17" s="220"/>
    </row>
    <row r="18" spans="1:14" x14ac:dyDescent="0.3">
      <c r="A18" s="230"/>
      <c r="B18" s="231"/>
      <c r="C18" s="231"/>
      <c r="D18" s="231"/>
      <c r="E18" s="231"/>
      <c r="F18" s="231"/>
      <c r="G18" s="231"/>
      <c r="H18" s="231"/>
      <c r="I18" s="231"/>
    </row>
    <row r="19" spans="1:14" ht="13.5" customHeight="1" x14ac:dyDescent="0.3">
      <c r="A19" s="236" t="s">
        <v>76</v>
      </c>
      <c r="B19" s="236"/>
      <c r="C19" s="237"/>
      <c r="D19" s="237"/>
      <c r="E19" s="237"/>
      <c r="F19" s="237"/>
      <c r="G19" s="237"/>
      <c r="H19" s="237"/>
      <c r="I19" s="237"/>
      <c r="J19" s="237"/>
      <c r="K19" s="237"/>
      <c r="L19" s="237"/>
      <c r="M19" s="237"/>
      <c r="N19" s="237"/>
    </row>
    <row r="20" spans="1:14" ht="13.5" customHeight="1" x14ac:dyDescent="0.3">
      <c r="A20" s="236" t="s">
        <v>199</v>
      </c>
      <c r="B20" s="236"/>
      <c r="C20" s="237"/>
      <c r="D20" s="237"/>
      <c r="E20" s="237"/>
      <c r="F20" s="237"/>
      <c r="G20" s="237"/>
      <c r="H20" s="237"/>
      <c r="I20" s="237"/>
      <c r="J20" s="237"/>
      <c r="K20" s="237"/>
      <c r="L20" s="237"/>
      <c r="M20" s="237"/>
      <c r="N20" s="237"/>
    </row>
    <row r="21" spans="1:14" x14ac:dyDescent="0.3">
      <c r="A21" s="89" t="s">
        <v>200</v>
      </c>
      <c r="B21" s="93" t="s">
        <v>201</v>
      </c>
      <c r="C21" s="93" t="s">
        <v>202</v>
      </c>
      <c r="D21" s="93" t="s">
        <v>203</v>
      </c>
      <c r="E21" s="93" t="s">
        <v>204</v>
      </c>
      <c r="F21" s="93" t="s">
        <v>205</v>
      </c>
      <c r="G21" s="93" t="s">
        <v>206</v>
      </c>
      <c r="H21" s="93" t="s">
        <v>207</v>
      </c>
      <c r="I21" s="93" t="s">
        <v>208</v>
      </c>
      <c r="J21" s="93" t="s">
        <v>209</v>
      </c>
      <c r="K21" s="93" t="s">
        <v>210</v>
      </c>
      <c r="L21" s="93" t="s">
        <v>211</v>
      </c>
      <c r="M21" s="93" t="s">
        <v>212</v>
      </c>
      <c r="N21" s="93">
        <v>12</v>
      </c>
    </row>
    <row r="22" spans="1:14" x14ac:dyDescent="0.3">
      <c r="A22" s="218" t="s">
        <v>213</v>
      </c>
      <c r="B22" s="219">
        <v>29</v>
      </c>
      <c r="C22" s="219">
        <v>231</v>
      </c>
      <c r="D22" s="219">
        <v>279</v>
      </c>
      <c r="E22" s="219">
        <v>291</v>
      </c>
      <c r="F22" s="219">
        <v>292</v>
      </c>
      <c r="G22" s="219">
        <v>292</v>
      </c>
      <c r="H22" s="219">
        <v>292</v>
      </c>
      <c r="I22" s="219">
        <v>292</v>
      </c>
      <c r="J22" s="219">
        <v>292</v>
      </c>
      <c r="K22" s="219">
        <v>292</v>
      </c>
      <c r="L22" s="219">
        <v>292</v>
      </c>
      <c r="M22" s="232">
        <v>292</v>
      </c>
      <c r="N22" s="232">
        <v>292</v>
      </c>
    </row>
    <row r="23" spans="1:14" x14ac:dyDescent="0.3">
      <c r="A23" s="221" t="s">
        <v>214</v>
      </c>
      <c r="B23" s="222">
        <v>87</v>
      </c>
      <c r="C23" s="222">
        <v>204</v>
      </c>
      <c r="D23" s="222">
        <v>239</v>
      </c>
      <c r="E23" s="222">
        <v>241</v>
      </c>
      <c r="F23" s="222">
        <v>242</v>
      </c>
      <c r="G23" s="222">
        <v>242</v>
      </c>
      <c r="H23" s="222">
        <v>242</v>
      </c>
      <c r="I23" s="222">
        <v>242</v>
      </c>
      <c r="J23" s="225">
        <v>243</v>
      </c>
      <c r="K23" s="225">
        <v>243</v>
      </c>
      <c r="L23" s="225">
        <v>243</v>
      </c>
      <c r="M23" s="233">
        <v>243</v>
      </c>
    </row>
    <row r="24" spans="1:14" x14ac:dyDescent="0.3">
      <c r="A24" s="218" t="s">
        <v>215</v>
      </c>
      <c r="B24" s="219">
        <v>42</v>
      </c>
      <c r="C24" s="219">
        <v>64</v>
      </c>
      <c r="D24" s="219">
        <v>70</v>
      </c>
      <c r="E24" s="219">
        <v>71</v>
      </c>
      <c r="F24" s="219">
        <v>72</v>
      </c>
      <c r="G24" s="219">
        <v>72</v>
      </c>
      <c r="H24" s="219">
        <v>72</v>
      </c>
      <c r="I24" s="219">
        <v>72</v>
      </c>
      <c r="J24" s="224">
        <v>72</v>
      </c>
      <c r="K24" s="224">
        <v>72</v>
      </c>
      <c r="L24" s="224">
        <v>72</v>
      </c>
      <c r="M24" s="232"/>
      <c r="N24" s="232"/>
    </row>
    <row r="25" spans="1:14" x14ac:dyDescent="0.3">
      <c r="A25" s="221" t="s">
        <v>216</v>
      </c>
      <c r="B25" s="222">
        <v>1</v>
      </c>
      <c r="C25" s="222">
        <v>23</v>
      </c>
      <c r="D25" s="222">
        <v>33</v>
      </c>
      <c r="E25" s="222">
        <v>37</v>
      </c>
      <c r="F25" s="222">
        <v>37</v>
      </c>
      <c r="G25" s="222">
        <v>37</v>
      </c>
      <c r="H25" s="222">
        <v>37</v>
      </c>
      <c r="I25" s="222">
        <v>37</v>
      </c>
      <c r="J25" s="225">
        <v>37</v>
      </c>
      <c r="K25" s="225">
        <v>37</v>
      </c>
      <c r="L25" s="225"/>
      <c r="M25" s="233"/>
    </row>
    <row r="26" spans="1:14" x14ac:dyDescent="0.3">
      <c r="A26" s="218" t="s">
        <v>217</v>
      </c>
      <c r="B26" s="219">
        <v>22</v>
      </c>
      <c r="C26" s="219">
        <v>33</v>
      </c>
      <c r="D26" s="219">
        <v>39</v>
      </c>
      <c r="E26" s="219">
        <v>40</v>
      </c>
      <c r="F26" s="219">
        <v>40</v>
      </c>
      <c r="G26" s="219">
        <v>40</v>
      </c>
      <c r="H26" s="219">
        <v>41</v>
      </c>
      <c r="I26" s="219">
        <v>41</v>
      </c>
      <c r="J26" s="224">
        <v>41</v>
      </c>
      <c r="K26" s="224"/>
      <c r="L26" s="224"/>
      <c r="M26" s="232"/>
      <c r="N26" s="232"/>
    </row>
    <row r="27" spans="1:14" x14ac:dyDescent="0.3">
      <c r="A27" s="221" t="s">
        <v>218</v>
      </c>
      <c r="B27" s="222">
        <v>6</v>
      </c>
      <c r="C27" s="222">
        <v>35</v>
      </c>
      <c r="D27" s="222">
        <v>39</v>
      </c>
      <c r="E27" s="222">
        <v>44</v>
      </c>
      <c r="F27" s="222">
        <v>44</v>
      </c>
      <c r="G27" s="222">
        <v>46</v>
      </c>
      <c r="H27" s="222">
        <v>46</v>
      </c>
      <c r="I27" s="222">
        <v>46</v>
      </c>
      <c r="J27" s="225"/>
      <c r="K27" s="225"/>
      <c r="L27" s="225"/>
      <c r="M27" s="233"/>
    </row>
    <row r="28" spans="1:14" x14ac:dyDescent="0.3">
      <c r="A28" s="218" t="s">
        <v>219</v>
      </c>
      <c r="B28" s="219">
        <v>9</v>
      </c>
      <c r="C28" s="219">
        <v>11</v>
      </c>
      <c r="D28" s="219">
        <v>15</v>
      </c>
      <c r="E28" s="219">
        <v>18</v>
      </c>
      <c r="F28" s="219">
        <v>18</v>
      </c>
      <c r="G28" s="219">
        <v>19</v>
      </c>
      <c r="H28" s="219">
        <v>19</v>
      </c>
      <c r="I28" s="219"/>
      <c r="J28" s="224"/>
      <c r="K28" s="224"/>
      <c r="L28" s="224"/>
      <c r="M28" s="232"/>
      <c r="N28" s="232"/>
    </row>
    <row r="29" spans="1:14" x14ac:dyDescent="0.3">
      <c r="A29" s="221" t="s">
        <v>220</v>
      </c>
      <c r="B29" s="222">
        <v>9</v>
      </c>
      <c r="C29" s="222">
        <v>19</v>
      </c>
      <c r="D29" s="222">
        <v>29</v>
      </c>
      <c r="E29" s="222">
        <v>31</v>
      </c>
      <c r="F29" s="222">
        <v>32</v>
      </c>
      <c r="G29" s="222">
        <v>32</v>
      </c>
      <c r="H29" s="222"/>
      <c r="I29" s="222"/>
      <c r="J29" s="225"/>
      <c r="K29" s="225"/>
      <c r="L29" s="225"/>
      <c r="M29" s="233"/>
    </row>
    <row r="30" spans="1:14" x14ac:dyDescent="0.3">
      <c r="A30" s="218" t="s">
        <v>221</v>
      </c>
      <c r="B30" s="219">
        <v>11</v>
      </c>
      <c r="C30" s="219">
        <v>30</v>
      </c>
      <c r="D30" s="219">
        <v>33</v>
      </c>
      <c r="E30" s="219">
        <v>33</v>
      </c>
      <c r="F30" s="219">
        <v>34</v>
      </c>
      <c r="G30" s="219"/>
      <c r="H30" s="219"/>
      <c r="I30" s="219"/>
      <c r="J30" s="224"/>
      <c r="K30" s="224"/>
      <c r="L30" s="224"/>
      <c r="M30" s="232"/>
      <c r="N30" s="232"/>
    </row>
    <row r="31" spans="1:14" x14ac:dyDescent="0.3">
      <c r="A31" s="226" t="s">
        <v>222</v>
      </c>
      <c r="B31" s="227">
        <v>4</v>
      </c>
      <c r="C31" s="227">
        <v>15</v>
      </c>
      <c r="D31" s="227">
        <v>20</v>
      </c>
      <c r="E31" s="227">
        <v>21</v>
      </c>
      <c r="F31" s="227"/>
      <c r="G31" s="227"/>
      <c r="H31" s="227"/>
      <c r="I31" s="227"/>
      <c r="J31" s="228"/>
      <c r="K31" s="228"/>
      <c r="L31" s="228"/>
      <c r="M31" s="234"/>
    </row>
    <row r="32" spans="1:14" x14ac:dyDescent="0.3">
      <c r="A32" s="218" t="s">
        <v>223</v>
      </c>
      <c r="B32" s="219">
        <v>14</v>
      </c>
      <c r="C32" s="219">
        <v>64</v>
      </c>
      <c r="D32" s="219">
        <v>101</v>
      </c>
      <c r="E32" s="219"/>
      <c r="F32" s="219"/>
      <c r="G32" s="219"/>
      <c r="H32" s="219"/>
      <c r="I32" s="219"/>
      <c r="J32" s="224"/>
      <c r="K32" s="224"/>
      <c r="L32" s="224"/>
      <c r="M32" s="220"/>
      <c r="N32" s="232"/>
    </row>
    <row r="33" spans="1:14" x14ac:dyDescent="0.3">
      <c r="A33" s="226" t="s">
        <v>224</v>
      </c>
      <c r="B33" s="227">
        <v>34</v>
      </c>
      <c r="C33" s="227">
        <v>155</v>
      </c>
      <c r="D33" s="227"/>
      <c r="E33" s="227"/>
      <c r="F33" s="227"/>
      <c r="G33" s="227"/>
      <c r="H33" s="227"/>
      <c r="I33" s="227"/>
      <c r="J33" s="228"/>
      <c r="K33" s="228"/>
      <c r="L33" s="228"/>
      <c r="M33" s="229"/>
    </row>
    <row r="34" spans="1:14" x14ac:dyDescent="0.3">
      <c r="A34" s="218" t="s">
        <v>225</v>
      </c>
      <c r="B34" s="219">
        <v>25</v>
      </c>
      <c r="C34" s="219"/>
      <c r="D34" s="219"/>
      <c r="E34" s="219"/>
      <c r="F34" s="219"/>
      <c r="G34" s="219"/>
      <c r="H34" s="219"/>
      <c r="I34" s="219"/>
      <c r="J34" s="224"/>
      <c r="K34" s="224"/>
      <c r="L34" s="224"/>
      <c r="M34" s="220"/>
      <c r="N34" s="232"/>
    </row>
    <row r="35" spans="1:14" x14ac:dyDescent="0.3">
      <c r="A35" s="230"/>
      <c r="B35" s="231"/>
      <c r="C35" s="231"/>
      <c r="D35" s="231"/>
      <c r="E35" s="231"/>
      <c r="F35" s="231"/>
      <c r="G35" s="231"/>
      <c r="H35" s="231"/>
      <c r="I35" s="231"/>
    </row>
    <row r="36" spans="1:14" ht="13.5" customHeight="1" x14ac:dyDescent="0.3">
      <c r="A36" s="236" t="s">
        <v>77</v>
      </c>
      <c r="B36" s="236"/>
      <c r="C36" s="237"/>
      <c r="D36" s="237"/>
      <c r="E36" s="237"/>
      <c r="F36" s="237"/>
      <c r="G36" s="237"/>
      <c r="H36" s="237"/>
      <c r="I36" s="237"/>
      <c r="J36" s="237"/>
      <c r="K36" s="237"/>
      <c r="L36" s="237"/>
      <c r="M36" s="237"/>
      <c r="N36" s="237"/>
    </row>
    <row r="37" spans="1:14" ht="13.5" customHeight="1" x14ac:dyDescent="0.3">
      <c r="A37" s="236" t="s">
        <v>199</v>
      </c>
      <c r="B37" s="236"/>
      <c r="C37" s="237"/>
      <c r="D37" s="237"/>
      <c r="E37" s="237"/>
      <c r="F37" s="237"/>
      <c r="G37" s="237"/>
      <c r="H37" s="237"/>
      <c r="I37" s="237"/>
      <c r="J37" s="237"/>
      <c r="K37" s="237"/>
      <c r="L37" s="237"/>
      <c r="M37" s="237"/>
      <c r="N37" s="237"/>
    </row>
    <row r="38" spans="1:14" x14ac:dyDescent="0.3">
      <c r="A38" s="89" t="s">
        <v>200</v>
      </c>
      <c r="B38" s="93" t="s">
        <v>201</v>
      </c>
      <c r="C38" s="93" t="s">
        <v>202</v>
      </c>
      <c r="D38" s="93" t="s">
        <v>203</v>
      </c>
      <c r="E38" s="93" t="s">
        <v>204</v>
      </c>
      <c r="F38" s="93" t="s">
        <v>205</v>
      </c>
      <c r="G38" s="93" t="s">
        <v>206</v>
      </c>
      <c r="H38" s="93" t="s">
        <v>207</v>
      </c>
      <c r="I38" s="93" t="s">
        <v>208</v>
      </c>
      <c r="J38" s="93" t="s">
        <v>209</v>
      </c>
      <c r="K38" s="93" t="s">
        <v>210</v>
      </c>
      <c r="L38" s="93" t="s">
        <v>211</v>
      </c>
      <c r="M38" s="93" t="s">
        <v>212</v>
      </c>
      <c r="N38" s="93">
        <v>12</v>
      </c>
    </row>
    <row r="39" spans="1:14" x14ac:dyDescent="0.3">
      <c r="A39" s="218" t="s">
        <v>213</v>
      </c>
      <c r="B39" s="219">
        <v>2</v>
      </c>
      <c r="C39" s="219">
        <v>66</v>
      </c>
      <c r="D39" s="219">
        <v>171</v>
      </c>
      <c r="E39" s="219">
        <v>252</v>
      </c>
      <c r="F39" s="219">
        <v>326</v>
      </c>
      <c r="G39" s="219">
        <v>401</v>
      </c>
      <c r="H39" s="219">
        <v>458</v>
      </c>
      <c r="I39" s="219">
        <v>491</v>
      </c>
      <c r="J39" s="219">
        <v>507</v>
      </c>
      <c r="K39" s="219">
        <v>511</v>
      </c>
      <c r="L39" s="219">
        <v>519</v>
      </c>
      <c r="M39" s="232">
        <v>520</v>
      </c>
      <c r="N39" s="232">
        <v>522</v>
      </c>
    </row>
    <row r="40" spans="1:14" x14ac:dyDescent="0.3">
      <c r="A40" s="221" t="s">
        <v>214</v>
      </c>
      <c r="B40" s="222">
        <v>14</v>
      </c>
      <c r="C40" s="222">
        <v>115</v>
      </c>
      <c r="D40" s="222">
        <v>208</v>
      </c>
      <c r="E40" s="222">
        <v>291</v>
      </c>
      <c r="F40" s="222">
        <v>363</v>
      </c>
      <c r="G40" s="222">
        <v>408</v>
      </c>
      <c r="H40" s="222">
        <v>443</v>
      </c>
      <c r="I40" s="222">
        <v>466</v>
      </c>
      <c r="J40" s="225">
        <v>479</v>
      </c>
      <c r="K40" s="225">
        <v>485</v>
      </c>
      <c r="L40" s="225">
        <v>487</v>
      </c>
      <c r="M40" s="233">
        <v>488</v>
      </c>
    </row>
    <row r="41" spans="1:14" x14ac:dyDescent="0.3">
      <c r="A41" s="218" t="s">
        <v>215</v>
      </c>
      <c r="B41" s="219">
        <v>17</v>
      </c>
      <c r="C41" s="219">
        <v>57</v>
      </c>
      <c r="D41" s="219">
        <v>128</v>
      </c>
      <c r="E41" s="219">
        <v>196</v>
      </c>
      <c r="F41" s="219">
        <v>258</v>
      </c>
      <c r="G41" s="219">
        <v>288</v>
      </c>
      <c r="H41" s="219">
        <v>333</v>
      </c>
      <c r="I41" s="219">
        <v>367</v>
      </c>
      <c r="J41" s="224">
        <v>390</v>
      </c>
      <c r="K41" s="224">
        <v>397</v>
      </c>
      <c r="L41" s="224">
        <v>400</v>
      </c>
      <c r="M41" s="232"/>
      <c r="N41" s="232"/>
    </row>
    <row r="42" spans="1:14" x14ac:dyDescent="0.3">
      <c r="A42" s="221" t="s">
        <v>216</v>
      </c>
      <c r="B42" s="222">
        <v>4</v>
      </c>
      <c r="C42" s="222">
        <v>67</v>
      </c>
      <c r="D42" s="222">
        <v>148</v>
      </c>
      <c r="E42" s="222">
        <v>220</v>
      </c>
      <c r="F42" s="222">
        <v>278</v>
      </c>
      <c r="G42" s="222">
        <v>327</v>
      </c>
      <c r="H42" s="222">
        <v>377</v>
      </c>
      <c r="I42" s="222">
        <v>424</v>
      </c>
      <c r="J42" s="225">
        <v>446</v>
      </c>
      <c r="K42" s="225">
        <v>454</v>
      </c>
      <c r="L42" s="225"/>
      <c r="M42" s="233"/>
    </row>
    <row r="43" spans="1:14" x14ac:dyDescent="0.3">
      <c r="A43" s="218" t="s">
        <v>217</v>
      </c>
      <c r="B43" s="219">
        <v>17</v>
      </c>
      <c r="C43" s="219">
        <v>84</v>
      </c>
      <c r="D43" s="219">
        <v>186</v>
      </c>
      <c r="E43" s="219">
        <v>238</v>
      </c>
      <c r="F43" s="219">
        <v>286</v>
      </c>
      <c r="G43" s="219">
        <v>341</v>
      </c>
      <c r="H43" s="219">
        <v>410</v>
      </c>
      <c r="I43" s="219">
        <v>464</v>
      </c>
      <c r="J43" s="224">
        <v>491</v>
      </c>
      <c r="K43" s="224"/>
      <c r="L43" s="224"/>
      <c r="M43" s="232"/>
      <c r="N43" s="232"/>
    </row>
    <row r="44" spans="1:14" x14ac:dyDescent="0.3">
      <c r="A44" s="221" t="s">
        <v>218</v>
      </c>
      <c r="B44" s="222">
        <v>21</v>
      </c>
      <c r="C44" s="222">
        <v>146</v>
      </c>
      <c r="D44" s="222">
        <v>220</v>
      </c>
      <c r="E44" s="222">
        <v>267</v>
      </c>
      <c r="F44" s="222">
        <v>335</v>
      </c>
      <c r="G44" s="222">
        <v>418</v>
      </c>
      <c r="H44" s="222">
        <v>497</v>
      </c>
      <c r="I44" s="222">
        <v>547</v>
      </c>
      <c r="J44" s="225"/>
      <c r="K44" s="225"/>
      <c r="L44" s="225"/>
      <c r="M44" s="233"/>
    </row>
    <row r="45" spans="1:14" x14ac:dyDescent="0.3">
      <c r="A45" s="218" t="s">
        <v>219</v>
      </c>
      <c r="B45" s="219">
        <v>14</v>
      </c>
      <c r="C45" s="219">
        <v>93</v>
      </c>
      <c r="D45" s="219">
        <v>192</v>
      </c>
      <c r="E45" s="219">
        <v>317</v>
      </c>
      <c r="F45" s="219">
        <v>415</v>
      </c>
      <c r="G45" s="219">
        <v>506</v>
      </c>
      <c r="H45" s="219">
        <v>575</v>
      </c>
      <c r="I45" s="219"/>
      <c r="J45" s="224"/>
      <c r="K45" s="224"/>
      <c r="L45" s="224"/>
      <c r="M45" s="232"/>
      <c r="N45" s="232"/>
    </row>
    <row r="46" spans="1:14" x14ac:dyDescent="0.3">
      <c r="A46" s="221" t="s">
        <v>220</v>
      </c>
      <c r="B46" s="222">
        <v>21</v>
      </c>
      <c r="C46" s="222">
        <v>126</v>
      </c>
      <c r="D46" s="222">
        <v>245</v>
      </c>
      <c r="E46" s="222">
        <v>348</v>
      </c>
      <c r="F46" s="222">
        <v>436</v>
      </c>
      <c r="G46" s="222">
        <v>498</v>
      </c>
      <c r="H46" s="222"/>
      <c r="I46" s="222"/>
      <c r="J46" s="225"/>
      <c r="K46" s="225"/>
      <c r="L46" s="225"/>
      <c r="M46" s="233"/>
    </row>
    <row r="47" spans="1:14" x14ac:dyDescent="0.3">
      <c r="A47" s="218" t="s">
        <v>221</v>
      </c>
      <c r="B47" s="219">
        <v>29</v>
      </c>
      <c r="C47" s="219">
        <v>147</v>
      </c>
      <c r="D47" s="219">
        <v>211</v>
      </c>
      <c r="E47" s="219">
        <v>261</v>
      </c>
      <c r="F47" s="219">
        <v>310</v>
      </c>
      <c r="G47" s="219"/>
      <c r="H47" s="219"/>
      <c r="I47" s="219"/>
      <c r="J47" s="224"/>
      <c r="K47" s="224"/>
      <c r="L47" s="224"/>
      <c r="M47" s="232"/>
      <c r="N47" s="232"/>
    </row>
    <row r="48" spans="1:14" x14ac:dyDescent="0.3">
      <c r="A48" s="226" t="s">
        <v>222</v>
      </c>
      <c r="B48" s="227">
        <v>30</v>
      </c>
      <c r="C48" s="227">
        <v>65</v>
      </c>
      <c r="D48" s="227">
        <v>108</v>
      </c>
      <c r="E48" s="227">
        <v>160</v>
      </c>
      <c r="F48" s="227"/>
      <c r="G48" s="227"/>
      <c r="H48" s="227"/>
      <c r="I48" s="227"/>
      <c r="J48" s="228"/>
      <c r="K48" s="228"/>
      <c r="L48" s="228"/>
      <c r="M48" s="234"/>
    </row>
    <row r="49" spans="1:14" x14ac:dyDescent="0.3">
      <c r="A49" s="218" t="s">
        <v>223</v>
      </c>
      <c r="B49" s="219">
        <v>13</v>
      </c>
      <c r="C49" s="219">
        <v>167</v>
      </c>
      <c r="D49" s="219">
        <v>356</v>
      </c>
      <c r="E49" s="219"/>
      <c r="F49" s="219"/>
      <c r="G49" s="219"/>
      <c r="H49" s="219"/>
      <c r="I49" s="219"/>
      <c r="J49" s="224"/>
      <c r="K49" s="224"/>
      <c r="L49" s="224"/>
      <c r="M49" s="220"/>
      <c r="N49" s="232"/>
    </row>
    <row r="50" spans="1:14" x14ac:dyDescent="0.3">
      <c r="A50" s="226" t="s">
        <v>224</v>
      </c>
      <c r="B50" s="227">
        <v>26</v>
      </c>
      <c r="C50" s="227">
        <v>171</v>
      </c>
      <c r="D50" s="227"/>
      <c r="E50" s="227"/>
      <c r="F50" s="227"/>
      <c r="G50" s="227"/>
      <c r="H50" s="227"/>
      <c r="I50" s="227"/>
      <c r="J50" s="228"/>
      <c r="K50" s="228"/>
      <c r="L50" s="228"/>
      <c r="M50" s="229"/>
    </row>
    <row r="51" spans="1:14" x14ac:dyDescent="0.3">
      <c r="A51" s="218" t="s">
        <v>225</v>
      </c>
      <c r="B51" s="219">
        <v>25</v>
      </c>
      <c r="C51" s="219"/>
      <c r="D51" s="219"/>
      <c r="E51" s="219"/>
      <c r="F51" s="219"/>
      <c r="G51" s="219"/>
      <c r="H51" s="219"/>
      <c r="I51" s="219"/>
      <c r="J51" s="224"/>
      <c r="K51" s="224"/>
      <c r="L51" s="224"/>
      <c r="M51" s="220"/>
      <c r="N51" s="232"/>
    </row>
    <row r="52" spans="1:14" x14ac:dyDescent="0.3">
      <c r="A52" s="230"/>
      <c r="B52" s="216"/>
      <c r="C52" s="216"/>
      <c r="D52" s="216"/>
      <c r="E52" s="216"/>
      <c r="F52" s="216"/>
      <c r="G52" s="216"/>
      <c r="H52" s="216"/>
      <c r="I52" s="216"/>
    </row>
    <row r="53" spans="1:14" x14ac:dyDescent="0.3">
      <c r="A53" s="215" t="s">
        <v>129</v>
      </c>
      <c r="B53" s="216"/>
      <c r="C53" s="216"/>
      <c r="D53" s="216"/>
      <c r="E53" s="216"/>
      <c r="F53" s="216"/>
      <c r="G53" s="216"/>
      <c r="H53" s="216"/>
      <c r="I53" s="216"/>
    </row>
    <row r="54" spans="1:14" x14ac:dyDescent="0.3">
      <c r="A54" s="126" t="s">
        <v>226</v>
      </c>
    </row>
    <row r="56" spans="1:14" x14ac:dyDescent="0.3">
      <c r="A56" s="126" t="s">
        <v>227</v>
      </c>
    </row>
    <row r="57" spans="1:14" x14ac:dyDescent="0.3">
      <c r="A57" s="126" t="s">
        <v>228</v>
      </c>
    </row>
    <row r="58" spans="1:14" x14ac:dyDescent="0.3">
      <c r="A58" s="126" t="s">
        <v>229</v>
      </c>
    </row>
    <row r="59" spans="1:14" x14ac:dyDescent="0.3">
      <c r="A59" s="217"/>
    </row>
    <row r="60" spans="1:14" x14ac:dyDescent="0.3">
      <c r="A60" s="44"/>
    </row>
    <row r="61" spans="1:14" x14ac:dyDescent="0.3">
      <c r="A61" s="44" t="s">
        <v>123</v>
      </c>
    </row>
  </sheetData>
  <phoneticPr fontId="27" type="noConversion"/>
  <hyperlinks>
    <hyperlink ref="A61" location="Index!A1" display="back to index" xr:uid="{00000000-0004-0000-1200-000000000000}"/>
  </hyperlinks>
  <pageMargins left="0.23622047244094491" right="0.23622047244094491" top="0.56000000000000005" bottom="0.43" header="0.31496062992125984" footer="0.28000000000000003"/>
  <pageSetup paperSize="9" scale="67" fitToHeight="0" orientation="landscape" horizontalDpi="300" verticalDpi="300" r:id="rId1"/>
  <headerFooter>
    <oddHeader>&amp;C&amp;A</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A1:D70"/>
  <sheetViews>
    <sheetView workbookViewId="0">
      <pane ySplit="2" topLeftCell="A3" activePane="bottomLeft" state="frozen"/>
      <selection activeCell="A3" sqref="A3"/>
      <selection pane="bottomLeft" activeCell="A3" sqref="A3"/>
    </sheetView>
  </sheetViews>
  <sheetFormatPr defaultColWidth="15.125" defaultRowHeight="16" x14ac:dyDescent="0.3"/>
  <cols>
    <col min="1" max="1" width="23.625" style="126" customWidth="1"/>
    <col min="2" max="2" width="15.625" style="20" customWidth="1"/>
    <col min="3" max="3" width="25.25" style="20" customWidth="1"/>
    <col min="4" max="4" width="17.125" style="20" customWidth="1"/>
    <col min="5" max="16384" width="15.125" style="20"/>
  </cols>
  <sheetData>
    <row r="1" spans="1:4" s="170" customFormat="1" ht="33.75" customHeight="1" x14ac:dyDescent="0.3">
      <c r="A1" s="339" t="s">
        <v>230</v>
      </c>
      <c r="B1" s="340"/>
      <c r="C1" s="340"/>
      <c r="D1" s="341"/>
    </row>
    <row r="2" spans="1:4" s="154" customFormat="1" ht="51.75" customHeight="1" x14ac:dyDescent="0.3">
      <c r="A2" s="92" t="s">
        <v>231</v>
      </c>
      <c r="B2" s="92" t="s">
        <v>232</v>
      </c>
      <c r="C2" s="92" t="s">
        <v>233</v>
      </c>
      <c r="D2" s="151" t="s">
        <v>234</v>
      </c>
    </row>
    <row r="3" spans="1:4" x14ac:dyDescent="0.3">
      <c r="A3" s="54">
        <v>40451</v>
      </c>
      <c r="B3" s="185">
        <v>0</v>
      </c>
      <c r="C3" s="185">
        <v>0</v>
      </c>
      <c r="D3" s="186">
        <v>0</v>
      </c>
    </row>
    <row r="4" spans="1:4" x14ac:dyDescent="0.3">
      <c r="A4" s="59">
        <v>40543</v>
      </c>
      <c r="B4" s="187">
        <v>0</v>
      </c>
      <c r="C4" s="187">
        <v>0</v>
      </c>
      <c r="D4" s="188">
        <v>0</v>
      </c>
    </row>
    <row r="5" spans="1:4" x14ac:dyDescent="0.3">
      <c r="A5" s="54">
        <v>40633</v>
      </c>
      <c r="B5" s="185">
        <v>0</v>
      </c>
      <c r="C5" s="185">
        <v>0</v>
      </c>
      <c r="D5" s="186">
        <v>0</v>
      </c>
    </row>
    <row r="6" spans="1:4" x14ac:dyDescent="0.3">
      <c r="A6" s="59">
        <v>40724</v>
      </c>
      <c r="B6" s="187">
        <v>5146.46</v>
      </c>
      <c r="C6" s="187">
        <v>1</v>
      </c>
      <c r="D6" s="188">
        <v>5146.46</v>
      </c>
    </row>
    <row r="7" spans="1:4" x14ac:dyDescent="0.3">
      <c r="A7" s="54">
        <v>40816</v>
      </c>
      <c r="B7" s="185">
        <v>719992.6</v>
      </c>
      <c r="C7" s="185">
        <v>46</v>
      </c>
      <c r="D7" s="186">
        <v>15652.01</v>
      </c>
    </row>
    <row r="8" spans="1:4" x14ac:dyDescent="0.3">
      <c r="A8" s="59">
        <v>40908</v>
      </c>
      <c r="B8" s="187">
        <v>1720314.77</v>
      </c>
      <c r="C8" s="187">
        <v>164</v>
      </c>
      <c r="D8" s="188">
        <v>10489.72</v>
      </c>
    </row>
    <row r="9" spans="1:4" x14ac:dyDescent="0.3">
      <c r="A9" s="54">
        <v>40999</v>
      </c>
      <c r="B9" s="185">
        <v>4932604.5999999996</v>
      </c>
      <c r="C9" s="185">
        <v>189</v>
      </c>
      <c r="D9" s="186">
        <v>26098.44</v>
      </c>
    </row>
    <row r="10" spans="1:4" x14ac:dyDescent="0.3">
      <c r="A10" s="59">
        <v>41090</v>
      </c>
      <c r="B10" s="187">
        <v>8876596.8300000001</v>
      </c>
      <c r="C10" s="187">
        <v>160</v>
      </c>
      <c r="D10" s="188">
        <v>55478.73</v>
      </c>
    </row>
    <row r="11" spans="1:4" x14ac:dyDescent="0.3">
      <c r="A11" s="54">
        <v>41182</v>
      </c>
      <c r="B11" s="185">
        <v>6213797.4000000004</v>
      </c>
      <c r="C11" s="185">
        <v>187</v>
      </c>
      <c r="D11" s="186">
        <v>33228.86</v>
      </c>
    </row>
    <row r="12" spans="1:4" x14ac:dyDescent="0.3">
      <c r="A12" s="59">
        <v>41274</v>
      </c>
      <c r="B12" s="187">
        <v>4940231.29</v>
      </c>
      <c r="C12" s="187">
        <v>197</v>
      </c>
      <c r="D12" s="188">
        <v>25077.32</v>
      </c>
    </row>
    <row r="13" spans="1:4" x14ac:dyDescent="0.3">
      <c r="A13" s="54">
        <v>41364</v>
      </c>
      <c r="B13" s="185">
        <v>6855223.6200000001</v>
      </c>
      <c r="C13" s="185">
        <v>298</v>
      </c>
      <c r="D13" s="186">
        <v>23004.11</v>
      </c>
    </row>
    <row r="14" spans="1:4" x14ac:dyDescent="0.3">
      <c r="A14" s="59">
        <v>41455</v>
      </c>
      <c r="B14" s="187">
        <v>6280098.8799999999</v>
      </c>
      <c r="C14" s="187">
        <v>195</v>
      </c>
      <c r="D14" s="188">
        <v>32205.64</v>
      </c>
    </row>
    <row r="15" spans="1:4" x14ac:dyDescent="0.3">
      <c r="A15" s="54">
        <v>41547</v>
      </c>
      <c r="B15" s="185">
        <v>7807789.5800000001</v>
      </c>
      <c r="C15" s="185">
        <v>282</v>
      </c>
      <c r="D15" s="186">
        <v>27687.200000000001</v>
      </c>
    </row>
    <row r="16" spans="1:4" x14ac:dyDescent="0.3">
      <c r="A16" s="59">
        <v>41639</v>
      </c>
      <c r="B16" s="187">
        <v>6460542.3200000003</v>
      </c>
      <c r="C16" s="187">
        <v>222</v>
      </c>
      <c r="D16" s="188">
        <v>29101.54</v>
      </c>
    </row>
    <row r="17" spans="1:4" x14ac:dyDescent="0.3">
      <c r="A17" s="54">
        <v>41729</v>
      </c>
      <c r="B17" s="185">
        <v>5291908.74</v>
      </c>
      <c r="C17" s="185">
        <v>271</v>
      </c>
      <c r="D17" s="186">
        <v>19527.34</v>
      </c>
    </row>
    <row r="18" spans="1:4" x14ac:dyDescent="0.3">
      <c r="A18" s="59">
        <v>41820</v>
      </c>
      <c r="B18" s="187">
        <v>3110012.73</v>
      </c>
      <c r="C18" s="187">
        <v>175</v>
      </c>
      <c r="D18" s="188">
        <v>17771.5</v>
      </c>
    </row>
    <row r="19" spans="1:4" x14ac:dyDescent="0.3">
      <c r="A19" s="54">
        <v>41912</v>
      </c>
      <c r="B19" s="185">
        <v>3565113.09</v>
      </c>
      <c r="C19" s="185">
        <v>216</v>
      </c>
      <c r="D19" s="186">
        <v>16505.150000000001</v>
      </c>
    </row>
    <row r="20" spans="1:4" x14ac:dyDescent="0.3">
      <c r="A20" s="59">
        <v>42004</v>
      </c>
      <c r="B20" s="187">
        <v>2908509.95</v>
      </c>
      <c r="C20" s="187">
        <v>201</v>
      </c>
      <c r="D20" s="188">
        <v>14470.2</v>
      </c>
    </row>
    <row r="21" spans="1:4" x14ac:dyDescent="0.3">
      <c r="A21" s="54">
        <v>42094</v>
      </c>
      <c r="B21" s="185">
        <v>3726604.21</v>
      </c>
      <c r="C21" s="185">
        <v>221</v>
      </c>
      <c r="D21" s="186">
        <v>16862.46</v>
      </c>
    </row>
    <row r="22" spans="1:4" x14ac:dyDescent="0.3">
      <c r="A22" s="59">
        <v>42185</v>
      </c>
      <c r="B22" s="187">
        <v>3898263.55</v>
      </c>
      <c r="C22" s="187">
        <v>231</v>
      </c>
      <c r="D22" s="188">
        <v>16875.599999999999</v>
      </c>
    </row>
    <row r="23" spans="1:4" x14ac:dyDescent="0.3">
      <c r="A23" s="54">
        <v>42277</v>
      </c>
      <c r="B23" s="185">
        <v>6804184.6200000001</v>
      </c>
      <c r="C23" s="185">
        <v>247</v>
      </c>
      <c r="D23" s="186">
        <v>27547.31</v>
      </c>
    </row>
    <row r="24" spans="1:4" x14ac:dyDescent="0.3">
      <c r="A24" s="59">
        <v>42369</v>
      </c>
      <c r="B24" s="187">
        <v>6944629.2599999998</v>
      </c>
      <c r="C24" s="187">
        <v>272</v>
      </c>
      <c r="D24" s="188">
        <v>25531.73</v>
      </c>
    </row>
    <row r="25" spans="1:4" x14ac:dyDescent="0.3">
      <c r="A25" s="54">
        <v>42460</v>
      </c>
      <c r="B25" s="185">
        <v>4277499.53</v>
      </c>
      <c r="C25" s="185">
        <v>215</v>
      </c>
      <c r="D25" s="186">
        <v>19895.349999999999</v>
      </c>
    </row>
    <row r="26" spans="1:4" x14ac:dyDescent="0.3">
      <c r="A26" s="59">
        <v>42551</v>
      </c>
      <c r="B26" s="187">
        <v>6100883.6699999999</v>
      </c>
      <c r="C26" s="187">
        <v>247</v>
      </c>
      <c r="D26" s="188">
        <v>24699.93</v>
      </c>
    </row>
    <row r="27" spans="1:4" x14ac:dyDescent="0.3">
      <c r="A27" s="54">
        <v>42643</v>
      </c>
      <c r="B27" s="185">
        <v>10363207.970000001</v>
      </c>
      <c r="C27" s="185">
        <v>305</v>
      </c>
      <c r="D27" s="186">
        <v>33977.730000000003</v>
      </c>
    </row>
    <row r="28" spans="1:4" x14ac:dyDescent="0.3">
      <c r="A28" s="59">
        <v>42735</v>
      </c>
      <c r="B28" s="187">
        <v>8462940.2699999996</v>
      </c>
      <c r="C28" s="187">
        <v>347</v>
      </c>
      <c r="D28" s="188">
        <v>24388.880000000001</v>
      </c>
    </row>
    <row r="29" spans="1:4" x14ac:dyDescent="0.3">
      <c r="A29" s="54">
        <v>42825</v>
      </c>
      <c r="B29" s="185">
        <v>11832669.32</v>
      </c>
      <c r="C29" s="185">
        <v>342</v>
      </c>
      <c r="D29" s="186">
        <v>34598.449999999997</v>
      </c>
    </row>
    <row r="30" spans="1:4" x14ac:dyDescent="0.3">
      <c r="A30" s="59">
        <v>42916</v>
      </c>
      <c r="B30" s="187">
        <v>10907176.640000001</v>
      </c>
      <c r="C30" s="187">
        <v>309</v>
      </c>
      <c r="D30" s="188">
        <v>35298.31</v>
      </c>
    </row>
    <row r="31" spans="1:4" x14ac:dyDescent="0.3">
      <c r="A31" s="54">
        <v>43008</v>
      </c>
      <c r="B31" s="185">
        <v>16741725.84</v>
      </c>
      <c r="C31" s="185">
        <v>372</v>
      </c>
      <c r="D31" s="186">
        <v>45004.639999999999</v>
      </c>
    </row>
    <row r="32" spans="1:4" x14ac:dyDescent="0.3">
      <c r="A32" s="59">
        <v>43100</v>
      </c>
      <c r="B32" s="187">
        <v>15689722.720000001</v>
      </c>
      <c r="C32" s="187">
        <v>311</v>
      </c>
      <c r="D32" s="188">
        <v>50449.27</v>
      </c>
    </row>
    <row r="33" spans="1:4" x14ac:dyDescent="0.3">
      <c r="A33" s="54">
        <v>43190</v>
      </c>
      <c r="B33" s="185">
        <v>11157406.689999999</v>
      </c>
      <c r="C33" s="185">
        <v>233</v>
      </c>
      <c r="D33" s="186">
        <v>47885.87</v>
      </c>
    </row>
    <row r="34" spans="1:4" x14ac:dyDescent="0.3">
      <c r="A34" s="59">
        <v>43281</v>
      </c>
      <c r="B34" s="187">
        <v>12970226.189999999</v>
      </c>
      <c r="C34" s="187">
        <v>256</v>
      </c>
      <c r="D34" s="188">
        <v>50664.95</v>
      </c>
    </row>
    <row r="35" spans="1:4" x14ac:dyDescent="0.3">
      <c r="A35" s="54">
        <v>43373</v>
      </c>
      <c r="B35" s="185">
        <v>10924052.18</v>
      </c>
      <c r="C35" s="185">
        <v>276</v>
      </c>
      <c r="D35" s="186">
        <v>39579.9</v>
      </c>
    </row>
    <row r="36" spans="1:4" x14ac:dyDescent="0.3">
      <c r="A36" s="59">
        <v>43465</v>
      </c>
      <c r="B36" s="187">
        <v>12944285.93</v>
      </c>
      <c r="C36" s="187">
        <v>306</v>
      </c>
      <c r="D36" s="188">
        <v>42301.59</v>
      </c>
    </row>
    <row r="37" spans="1:4" x14ac:dyDescent="0.3">
      <c r="A37" s="54">
        <v>43555</v>
      </c>
      <c r="B37" s="185">
        <v>9889144.8000000007</v>
      </c>
      <c r="C37" s="185">
        <v>266</v>
      </c>
      <c r="D37" s="186">
        <v>37177.24</v>
      </c>
    </row>
    <row r="38" spans="1:4" x14ac:dyDescent="0.3">
      <c r="A38" s="59">
        <v>43646</v>
      </c>
      <c r="B38" s="187">
        <v>16063771.640000001</v>
      </c>
      <c r="C38" s="187">
        <v>314</v>
      </c>
      <c r="D38" s="188">
        <v>51158.51</v>
      </c>
    </row>
    <row r="39" spans="1:4" x14ac:dyDescent="0.3">
      <c r="A39" s="54">
        <v>43738</v>
      </c>
      <c r="B39" s="185">
        <v>14630076.460000001</v>
      </c>
      <c r="C39" s="185">
        <v>384</v>
      </c>
      <c r="D39" s="186">
        <v>38099.160000000003</v>
      </c>
    </row>
    <row r="40" spans="1:4" x14ac:dyDescent="0.3">
      <c r="A40" s="59">
        <v>43830</v>
      </c>
      <c r="B40" s="187">
        <v>15718223.35</v>
      </c>
      <c r="C40" s="187">
        <v>401</v>
      </c>
      <c r="D40" s="188">
        <v>39197.56</v>
      </c>
    </row>
    <row r="41" spans="1:4" x14ac:dyDescent="0.3">
      <c r="A41" s="54">
        <v>43921</v>
      </c>
      <c r="B41" s="185">
        <v>13048653.02</v>
      </c>
      <c r="C41" s="185">
        <v>402</v>
      </c>
      <c r="D41" s="186">
        <v>32459.34</v>
      </c>
    </row>
    <row r="42" spans="1:4" x14ac:dyDescent="0.3">
      <c r="A42" s="59">
        <v>44012</v>
      </c>
      <c r="B42" s="187">
        <v>16168247.41</v>
      </c>
      <c r="C42" s="187">
        <v>459</v>
      </c>
      <c r="D42" s="188">
        <v>35224.94</v>
      </c>
    </row>
    <row r="43" spans="1:4" x14ac:dyDescent="0.3">
      <c r="A43" s="54">
        <v>44104</v>
      </c>
      <c r="B43" s="185">
        <v>24694730.75</v>
      </c>
      <c r="C43" s="185">
        <v>486</v>
      </c>
      <c r="D43" s="186">
        <v>50812.2</v>
      </c>
    </row>
    <row r="44" spans="1:4" x14ac:dyDescent="0.3">
      <c r="A44" s="59">
        <v>44196</v>
      </c>
      <c r="B44" s="187">
        <v>22870697.77</v>
      </c>
      <c r="C44" s="187">
        <v>530</v>
      </c>
      <c r="D44" s="188">
        <v>43152.26</v>
      </c>
    </row>
    <row r="45" spans="1:4" x14ac:dyDescent="0.3">
      <c r="A45" s="54">
        <v>44286</v>
      </c>
      <c r="B45" s="185">
        <v>18574749.460000001</v>
      </c>
      <c r="C45" s="185">
        <v>440</v>
      </c>
      <c r="D45" s="186">
        <v>42215.34</v>
      </c>
    </row>
    <row r="46" spans="1:4" x14ac:dyDescent="0.3">
      <c r="A46" s="59">
        <v>44377</v>
      </c>
      <c r="B46" s="187">
        <v>20344131.030000001</v>
      </c>
      <c r="C46" s="187">
        <v>455</v>
      </c>
      <c r="D46" s="188">
        <v>44712.38</v>
      </c>
    </row>
    <row r="47" spans="1:4" x14ac:dyDescent="0.3">
      <c r="A47" s="54">
        <v>44440</v>
      </c>
      <c r="B47" s="185">
        <v>19723631.359999999</v>
      </c>
      <c r="C47" s="185">
        <v>459</v>
      </c>
      <c r="D47" s="186">
        <v>42970.87</v>
      </c>
    </row>
    <row r="48" spans="1:4" x14ac:dyDescent="0.3">
      <c r="A48" s="59">
        <v>44531</v>
      </c>
      <c r="B48" s="187">
        <v>20966737.030000001</v>
      </c>
      <c r="C48" s="187">
        <v>428</v>
      </c>
      <c r="D48" s="188">
        <v>48987.7</v>
      </c>
    </row>
    <row r="49" spans="1:4" x14ac:dyDescent="0.3">
      <c r="A49" s="54">
        <v>44621</v>
      </c>
      <c r="B49" s="185">
        <v>17245942.170000002</v>
      </c>
      <c r="C49" s="185">
        <v>451</v>
      </c>
      <c r="D49" s="186">
        <v>38239.339999999997</v>
      </c>
    </row>
    <row r="50" spans="1:4" x14ac:dyDescent="0.3">
      <c r="A50" s="59">
        <v>44713</v>
      </c>
      <c r="B50" s="187">
        <v>18379119.960000001</v>
      </c>
      <c r="C50" s="187">
        <v>523</v>
      </c>
      <c r="D50" s="188">
        <v>35141.72</v>
      </c>
    </row>
    <row r="51" spans="1:4" x14ac:dyDescent="0.3">
      <c r="A51" s="54">
        <v>44805</v>
      </c>
      <c r="B51" s="185">
        <v>29332005.100000001</v>
      </c>
      <c r="C51" s="185">
        <v>558</v>
      </c>
      <c r="D51" s="186">
        <v>52566.32</v>
      </c>
    </row>
    <row r="52" spans="1:4" x14ac:dyDescent="0.3">
      <c r="A52" s="116">
        <v>44896</v>
      </c>
      <c r="B52" s="193">
        <v>31741332.18</v>
      </c>
      <c r="C52" s="193">
        <v>598</v>
      </c>
      <c r="D52" s="193">
        <v>53079.15</v>
      </c>
    </row>
    <row r="53" spans="1:4" x14ac:dyDescent="0.3">
      <c r="A53" s="54">
        <v>45016</v>
      </c>
      <c r="B53" s="185">
        <v>23646191.550000001</v>
      </c>
      <c r="C53" s="185">
        <v>541</v>
      </c>
      <c r="D53" s="185">
        <v>43708.3</v>
      </c>
    </row>
    <row r="54" spans="1:4" x14ac:dyDescent="0.3">
      <c r="A54" s="59">
        <v>45107</v>
      </c>
      <c r="B54" s="193">
        <v>43017129.979999997</v>
      </c>
      <c r="C54" s="193">
        <v>618</v>
      </c>
      <c r="D54" s="193">
        <v>69607.009999999995</v>
      </c>
    </row>
    <row r="55" spans="1:4" s="178" customFormat="1" x14ac:dyDescent="0.3">
      <c r="A55" s="168" t="s">
        <v>235</v>
      </c>
      <c r="B55" s="189">
        <v>599487876.47000003</v>
      </c>
      <c r="C55" s="189">
        <v>5442</v>
      </c>
      <c r="D55" s="189">
        <v>110159.47748438075</v>
      </c>
    </row>
    <row r="56" spans="1:4" x14ac:dyDescent="0.3">
      <c r="B56" s="152"/>
    </row>
    <row r="57" spans="1:4" x14ac:dyDescent="0.3">
      <c r="A57" s="124" t="s">
        <v>129</v>
      </c>
      <c r="C57" s="152"/>
    </row>
    <row r="58" spans="1:4" x14ac:dyDescent="0.3">
      <c r="A58" s="126" t="s">
        <v>236</v>
      </c>
      <c r="C58" s="152"/>
    </row>
    <row r="59" spans="1:4" x14ac:dyDescent="0.3">
      <c r="A59" s="126" t="s">
        <v>237</v>
      </c>
    </row>
    <row r="60" spans="1:4" x14ac:dyDescent="0.3">
      <c r="A60" s="126" t="s">
        <v>238</v>
      </c>
    </row>
    <row r="61" spans="1:4" x14ac:dyDescent="0.3">
      <c r="A61" s="20"/>
    </row>
    <row r="62" spans="1:4" x14ac:dyDescent="0.3">
      <c r="A62" s="190" t="s">
        <v>239</v>
      </c>
    </row>
    <row r="64" spans="1:4" x14ac:dyDescent="0.3">
      <c r="A64" s="126" t="s">
        <v>240</v>
      </c>
    </row>
    <row r="65" spans="1:1" x14ac:dyDescent="0.3">
      <c r="A65" s="126" t="s">
        <v>241</v>
      </c>
    </row>
    <row r="68" spans="1:1" x14ac:dyDescent="0.3">
      <c r="A68" s="126" t="s">
        <v>242</v>
      </c>
    </row>
    <row r="70" spans="1:1" x14ac:dyDescent="0.45">
      <c r="A70" s="51" t="s">
        <v>123</v>
      </c>
    </row>
  </sheetData>
  <mergeCells count="1">
    <mergeCell ref="A1:D1"/>
  </mergeCells>
  <hyperlinks>
    <hyperlink ref="A70" location="Index!A1" display="back to index" xr:uid="{BD331446-6D78-46EE-AF9F-F4E637E5DDB2}"/>
  </hyperlinks>
  <pageMargins left="0.23622047244094491" right="0.23622047244094491" top="0.74803149606299213" bottom="0.74803149606299213" header="0.31496062992125984" footer="0.31496062992125984"/>
  <pageSetup paperSize="9" scale="70" fitToHeight="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B31"/>
  <sheetViews>
    <sheetView workbookViewId="0"/>
  </sheetViews>
  <sheetFormatPr defaultColWidth="9" defaultRowHeight="16" x14ac:dyDescent="0.3"/>
  <cols>
    <col min="1" max="1" width="19.125" style="27" customWidth="1"/>
    <col min="2" max="2" width="82.25" style="27" customWidth="1"/>
    <col min="3" max="5" width="9" style="27"/>
    <col min="6" max="6" width="5" style="27" customWidth="1"/>
    <col min="7" max="16384" width="9" style="27"/>
  </cols>
  <sheetData>
    <row r="1" spans="1:2" s="19" customFormat="1" ht="22" x14ac:dyDescent="0.3">
      <c r="A1" s="17" t="s">
        <v>0</v>
      </c>
      <c r="B1" s="18"/>
    </row>
    <row r="2" spans="1:2" s="20" customFormat="1" x14ac:dyDescent="0.3"/>
    <row r="3" spans="1:2" s="20" customFormat="1" ht="32.25" customHeight="1" x14ac:dyDescent="0.3">
      <c r="A3" s="338" t="s">
        <v>1</v>
      </c>
      <c r="B3" s="338"/>
    </row>
    <row r="4" spans="1:2" s="20" customFormat="1" x14ac:dyDescent="0.3">
      <c r="A4" s="20" t="s">
        <v>2</v>
      </c>
    </row>
    <row r="5" spans="1:2" s="20" customFormat="1" x14ac:dyDescent="0.3"/>
    <row r="6" spans="1:2" s="20" customFormat="1" x14ac:dyDescent="0.3">
      <c r="A6" s="20" t="s">
        <v>3</v>
      </c>
    </row>
    <row r="7" spans="1:2" s="20" customFormat="1" x14ac:dyDescent="0.3">
      <c r="A7" s="20" t="s">
        <v>4</v>
      </c>
    </row>
    <row r="8" spans="1:2" s="20" customFormat="1" x14ac:dyDescent="0.3">
      <c r="A8" s="20" t="s">
        <v>5</v>
      </c>
    </row>
    <row r="9" spans="1:2" s="20" customFormat="1" x14ac:dyDescent="0.3"/>
    <row r="10" spans="1:2" s="19" customFormat="1" ht="22" x14ac:dyDescent="0.3">
      <c r="A10" s="17" t="s">
        <v>6</v>
      </c>
      <c r="B10" s="18"/>
    </row>
    <row r="12" spans="1:2" s="23" customFormat="1" ht="17" x14ac:dyDescent="0.3">
      <c r="A12" s="21" t="s">
        <v>7</v>
      </c>
      <c r="B12" s="22" t="s">
        <v>8</v>
      </c>
    </row>
    <row r="13" spans="1:2" s="20" customFormat="1" ht="16.5" thickBot="1" x14ac:dyDescent="0.35">
      <c r="A13" s="24" t="s">
        <v>9</v>
      </c>
      <c r="B13" s="24" t="s">
        <v>10</v>
      </c>
    </row>
    <row r="14" spans="1:2" s="20" customFormat="1" ht="48.5" thickBot="1" x14ac:dyDescent="0.35">
      <c r="A14" s="24" t="s">
        <v>11</v>
      </c>
      <c r="B14" s="24" t="s">
        <v>383</v>
      </c>
    </row>
    <row r="15" spans="1:2" s="20" customFormat="1" ht="32.5" thickBot="1" x14ac:dyDescent="0.35">
      <c r="A15" s="24" t="s">
        <v>12</v>
      </c>
      <c r="B15" s="24" t="s">
        <v>13</v>
      </c>
    </row>
    <row r="16" spans="1:2" s="20" customFormat="1" ht="16.5" thickBot="1" x14ac:dyDescent="0.35">
      <c r="A16" s="24" t="s">
        <v>14</v>
      </c>
      <c r="B16" s="24" t="s">
        <v>15</v>
      </c>
    </row>
    <row r="17" spans="1:2" s="20" customFormat="1" ht="16.5" thickBot="1" x14ac:dyDescent="0.35">
      <c r="A17" s="24" t="s">
        <v>16</v>
      </c>
      <c r="B17" s="24" t="s">
        <v>17</v>
      </c>
    </row>
    <row r="18" spans="1:2" s="20" customFormat="1" ht="16.5" thickBot="1" x14ac:dyDescent="0.35">
      <c r="A18" s="24" t="s">
        <v>18</v>
      </c>
      <c r="B18" s="24" t="s">
        <v>19</v>
      </c>
    </row>
    <row r="19" spans="1:2" s="20" customFormat="1" ht="32.5" thickBot="1" x14ac:dyDescent="0.35">
      <c r="A19" s="24" t="s">
        <v>20</v>
      </c>
      <c r="B19" s="24" t="s">
        <v>384</v>
      </c>
    </row>
    <row r="20" spans="1:2" s="20" customFormat="1" ht="32.5" thickBot="1" x14ac:dyDescent="0.35">
      <c r="A20" s="25" t="s">
        <v>21</v>
      </c>
      <c r="B20" s="24" t="s">
        <v>22</v>
      </c>
    </row>
    <row r="21" spans="1:2" s="20" customFormat="1" ht="32" x14ac:dyDescent="0.3">
      <c r="A21" s="336" t="s">
        <v>23</v>
      </c>
      <c r="B21" s="26" t="s">
        <v>385</v>
      </c>
    </row>
    <row r="22" spans="1:2" s="20" customFormat="1" ht="32.5" thickBot="1" x14ac:dyDescent="0.35">
      <c r="A22" s="337"/>
      <c r="B22" s="24" t="s">
        <v>24</v>
      </c>
    </row>
    <row r="23" spans="1:2" s="20" customFormat="1" ht="32.5" thickBot="1" x14ac:dyDescent="0.35">
      <c r="A23" s="24" t="s">
        <v>25</v>
      </c>
      <c r="B23" s="24" t="s">
        <v>26</v>
      </c>
    </row>
    <row r="24" spans="1:2" s="20" customFormat="1" ht="16.5" thickBot="1" x14ac:dyDescent="0.35">
      <c r="A24" s="24" t="s">
        <v>27</v>
      </c>
      <c r="B24" s="24" t="s">
        <v>28</v>
      </c>
    </row>
    <row r="25" spans="1:2" s="20" customFormat="1" ht="32.5" thickBot="1" x14ac:dyDescent="0.35">
      <c r="A25" s="24" t="s">
        <v>29</v>
      </c>
      <c r="B25" s="24" t="s">
        <v>30</v>
      </c>
    </row>
    <row r="26" spans="1:2" s="20" customFormat="1" ht="16.5" thickBot="1" x14ac:dyDescent="0.35">
      <c r="A26" s="24" t="s">
        <v>31</v>
      </c>
      <c r="B26" s="24" t="s">
        <v>32</v>
      </c>
    </row>
    <row r="27" spans="1:2" s="20" customFormat="1" ht="32.5" thickBot="1" x14ac:dyDescent="0.35">
      <c r="A27" s="24" t="s">
        <v>33</v>
      </c>
      <c r="B27" s="24" t="s">
        <v>34</v>
      </c>
    </row>
    <row r="28" spans="1:2" s="20" customFormat="1" x14ac:dyDescent="0.3">
      <c r="A28" s="336" t="s">
        <v>35</v>
      </c>
      <c r="B28" s="25" t="s">
        <v>36</v>
      </c>
    </row>
    <row r="29" spans="1:2" s="20" customFormat="1" ht="48.5" thickBot="1" x14ac:dyDescent="0.35">
      <c r="A29" s="337"/>
      <c r="B29" s="24" t="s">
        <v>37</v>
      </c>
    </row>
    <row r="30" spans="1:2" s="20" customFormat="1" x14ac:dyDescent="0.3"/>
    <row r="31" spans="1:2" s="20" customFormat="1" x14ac:dyDescent="0.3"/>
  </sheetData>
  <mergeCells count="3">
    <mergeCell ref="A21:A22"/>
    <mergeCell ref="A28:A29"/>
    <mergeCell ref="A3:B3"/>
  </mergeCells>
  <pageMargins left="0.70866141732283472" right="0.70866141732283472" top="0.74803149606299213" bottom="0.74803149606299213" header="0.31496062992125984" footer="0.31496062992125984"/>
  <pageSetup paperSize="9" scale="77" fitToHeight="0"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A1:D25"/>
  <sheetViews>
    <sheetView workbookViewId="0">
      <pane ySplit="2" topLeftCell="A3" activePane="bottomLeft" state="frozen"/>
      <selection pane="bottomLeft" activeCell="A3" sqref="A3"/>
    </sheetView>
  </sheetViews>
  <sheetFormatPr defaultColWidth="15.125" defaultRowHeight="16" x14ac:dyDescent="0.3"/>
  <cols>
    <col min="1" max="1" width="19" style="126" customWidth="1"/>
    <col min="2" max="2" width="15.5" style="20" customWidth="1"/>
    <col min="3" max="3" width="25.25" style="20" customWidth="1"/>
    <col min="4" max="4" width="17.125" style="20" customWidth="1"/>
    <col min="5" max="16384" width="15.125" style="20"/>
  </cols>
  <sheetData>
    <row r="1" spans="1:4" s="170" customFormat="1" ht="39" customHeight="1" x14ac:dyDescent="0.3">
      <c r="A1" s="339" t="s">
        <v>243</v>
      </c>
      <c r="B1" s="340"/>
      <c r="C1" s="340"/>
      <c r="D1" s="341"/>
    </row>
    <row r="2" spans="1:4" s="154" customFormat="1" ht="49.5" customHeight="1" x14ac:dyDescent="0.3">
      <c r="A2" s="92" t="s">
        <v>244</v>
      </c>
      <c r="B2" s="92" t="s">
        <v>232</v>
      </c>
      <c r="C2" s="92" t="s">
        <v>233</v>
      </c>
      <c r="D2" s="151" t="s">
        <v>234</v>
      </c>
    </row>
    <row r="3" spans="1:4" x14ac:dyDescent="0.3">
      <c r="A3" s="239" t="s">
        <v>213</v>
      </c>
      <c r="B3" s="185">
        <v>5146.46</v>
      </c>
      <c r="C3" s="195">
        <v>1</v>
      </c>
      <c r="D3" s="186">
        <v>5146.46</v>
      </c>
    </row>
    <row r="4" spans="1:4" x14ac:dyDescent="0.3">
      <c r="A4" s="240" t="s">
        <v>214</v>
      </c>
      <c r="B4" s="187">
        <v>16249508.800000001</v>
      </c>
      <c r="C4" s="197">
        <v>315</v>
      </c>
      <c r="D4" s="188">
        <v>51585.74</v>
      </c>
    </row>
    <row r="5" spans="1:4" x14ac:dyDescent="0.3">
      <c r="A5" s="239" t="s">
        <v>215</v>
      </c>
      <c r="B5" s="185">
        <v>24289351.190000001</v>
      </c>
      <c r="C5" s="195">
        <v>519</v>
      </c>
      <c r="D5" s="186">
        <v>46800.29</v>
      </c>
    </row>
    <row r="6" spans="1:4" x14ac:dyDescent="0.3">
      <c r="A6" s="240" t="s">
        <v>216</v>
      </c>
      <c r="B6" s="187">
        <v>22670253.370000001</v>
      </c>
      <c r="C6" s="197">
        <v>525</v>
      </c>
      <c r="D6" s="188">
        <v>43181.43</v>
      </c>
    </row>
    <row r="7" spans="1:4" x14ac:dyDescent="0.3">
      <c r="A7" s="239" t="s">
        <v>217</v>
      </c>
      <c r="B7" s="185">
        <v>14098490.800000001</v>
      </c>
      <c r="C7" s="195">
        <v>510</v>
      </c>
      <c r="D7" s="186">
        <v>27644.1</v>
      </c>
    </row>
    <row r="8" spans="1:4" x14ac:dyDescent="0.3">
      <c r="A8" s="240" t="s">
        <v>218</v>
      </c>
      <c r="B8" s="187">
        <v>24127197.079999998</v>
      </c>
      <c r="C8" s="197">
        <v>561</v>
      </c>
      <c r="D8" s="188">
        <v>43007.48</v>
      </c>
    </row>
    <row r="9" spans="1:4" x14ac:dyDescent="0.3">
      <c r="A9" s="239" t="s">
        <v>219</v>
      </c>
      <c r="B9" s="185">
        <v>41565994.200000003</v>
      </c>
      <c r="C9" s="195">
        <v>709</v>
      </c>
      <c r="D9" s="186">
        <v>58626.23</v>
      </c>
    </row>
    <row r="10" spans="1:4" x14ac:dyDescent="0.3">
      <c r="A10" s="240" t="s">
        <v>220</v>
      </c>
      <c r="B10" s="187">
        <v>56559081.439999998</v>
      </c>
      <c r="C10" s="197">
        <v>680</v>
      </c>
      <c r="D10" s="188">
        <v>83175.12</v>
      </c>
    </row>
    <row r="11" spans="1:4" s="243" customFormat="1" x14ac:dyDescent="0.3">
      <c r="A11" s="241" t="s">
        <v>221</v>
      </c>
      <c r="B11" s="242">
        <v>49821254.549999997</v>
      </c>
      <c r="C11" s="242">
        <v>712</v>
      </c>
      <c r="D11" s="186">
        <v>69973.67</v>
      </c>
    </row>
    <row r="12" spans="1:4" x14ac:dyDescent="0.3">
      <c r="A12" s="240" t="s">
        <v>222</v>
      </c>
      <c r="B12" s="164">
        <v>59565200.240000002</v>
      </c>
      <c r="C12" s="225">
        <v>981</v>
      </c>
      <c r="D12" s="165">
        <v>60718.86</v>
      </c>
    </row>
    <row r="13" spans="1:4" x14ac:dyDescent="0.3">
      <c r="A13" s="241" t="s">
        <v>223</v>
      </c>
      <c r="B13" s="242">
        <v>86484309.010000005</v>
      </c>
      <c r="C13" s="242">
        <v>1139</v>
      </c>
      <c r="D13" s="186">
        <v>75930.03</v>
      </c>
    </row>
    <row r="14" spans="1:4" x14ac:dyDescent="0.3">
      <c r="A14" s="226" t="s">
        <v>224</v>
      </c>
      <c r="B14" s="164">
        <v>76315430.519999996</v>
      </c>
      <c r="C14" s="164">
        <v>1149</v>
      </c>
      <c r="D14" s="165">
        <v>66419</v>
      </c>
    </row>
    <row r="15" spans="1:4" x14ac:dyDescent="0.3">
      <c r="A15" s="241" t="s">
        <v>225</v>
      </c>
      <c r="B15" s="242">
        <v>127736658.81</v>
      </c>
      <c r="C15" s="242">
        <v>1385</v>
      </c>
      <c r="D15" s="186">
        <v>92228.63</v>
      </c>
    </row>
    <row r="16" spans="1:4" s="178" customFormat="1" x14ac:dyDescent="0.3">
      <c r="A16" s="244" t="s">
        <v>235</v>
      </c>
      <c r="B16" s="245">
        <v>599487876.47000003</v>
      </c>
      <c r="C16" s="245">
        <v>5442</v>
      </c>
      <c r="D16" s="246">
        <v>110159.47748438075</v>
      </c>
    </row>
    <row r="20" spans="1:1" x14ac:dyDescent="0.3">
      <c r="A20" s="124" t="s">
        <v>129</v>
      </c>
    </row>
    <row r="21" spans="1:1" x14ac:dyDescent="0.45">
      <c r="A21" s="87" t="s">
        <v>245</v>
      </c>
    </row>
    <row r="22" spans="1:1" x14ac:dyDescent="0.3">
      <c r="A22" s="20"/>
    </row>
    <row r="25" spans="1:1" x14ac:dyDescent="0.3">
      <c r="A25" s="44" t="s">
        <v>123</v>
      </c>
    </row>
  </sheetData>
  <mergeCells count="1">
    <mergeCell ref="A1:D1"/>
  </mergeCells>
  <phoneticPr fontId="27" type="noConversion"/>
  <hyperlinks>
    <hyperlink ref="A25" location="Index!A1" display="back to index" xr:uid="{00000000-0004-0000-1400-000000000000}"/>
  </hyperlinks>
  <pageMargins left="0.23622047244094491" right="0.23622047244094491" top="0.74803149606299213" bottom="0.74803149606299213" header="0.31496062992125984" footer="0.31496062992125984"/>
  <pageSetup paperSize="9" fitToHeight="0" orientation="landscape" horizontalDpi="300" verticalDpi="300" r:id="rId1"/>
  <headerFooter>
    <oddHeader>&amp;C&amp;A</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pageSetUpPr fitToPage="1"/>
  </sheetPr>
  <dimension ref="A1:G70"/>
  <sheetViews>
    <sheetView workbookViewId="0">
      <pane ySplit="2" topLeftCell="A3" activePane="bottomLeft" state="frozen"/>
      <selection activeCell="A3" sqref="A3"/>
      <selection pane="bottomLeft" activeCell="A3" sqref="A3"/>
    </sheetView>
  </sheetViews>
  <sheetFormatPr defaultColWidth="15.125" defaultRowHeight="16" x14ac:dyDescent="0.3"/>
  <cols>
    <col min="1" max="1" width="13.25" style="126" customWidth="1"/>
    <col min="2" max="7" width="13.25" style="20" customWidth="1"/>
    <col min="8" max="16384" width="15.125" style="20"/>
  </cols>
  <sheetData>
    <row r="1" spans="1:7" s="170" customFormat="1" ht="30.75" customHeight="1" x14ac:dyDescent="0.3">
      <c r="A1" s="347" t="s">
        <v>82</v>
      </c>
      <c r="B1" s="346"/>
      <c r="C1" s="346"/>
      <c r="D1" s="346"/>
      <c r="E1" s="346"/>
      <c r="F1" s="346"/>
      <c r="G1" s="346"/>
    </row>
    <row r="2" spans="1:7" s="154" customFormat="1" ht="53.25" customHeight="1" x14ac:dyDescent="0.3">
      <c r="A2" s="92" t="s">
        <v>231</v>
      </c>
      <c r="B2" s="92" t="s">
        <v>189</v>
      </c>
      <c r="C2" s="92" t="s">
        <v>191</v>
      </c>
      <c r="D2" s="92" t="s">
        <v>27</v>
      </c>
      <c r="E2" s="92" t="s">
        <v>192</v>
      </c>
      <c r="F2" s="92" t="s">
        <v>193</v>
      </c>
      <c r="G2" s="151" t="s">
        <v>122</v>
      </c>
    </row>
    <row r="3" spans="1:7" x14ac:dyDescent="0.3">
      <c r="A3" s="54">
        <v>40451</v>
      </c>
      <c r="B3" s="247">
        <v>0</v>
      </c>
      <c r="C3" s="247">
        <v>0</v>
      </c>
      <c r="D3" s="247">
        <v>0</v>
      </c>
      <c r="E3" s="247">
        <v>0</v>
      </c>
      <c r="F3" s="247">
        <v>0</v>
      </c>
      <c r="G3" s="248">
        <v>0</v>
      </c>
    </row>
    <row r="4" spans="1:7" x14ac:dyDescent="0.3">
      <c r="A4" s="59">
        <v>40543</v>
      </c>
      <c r="B4" s="249">
        <v>0</v>
      </c>
      <c r="C4" s="249">
        <v>0</v>
      </c>
      <c r="D4" s="249">
        <v>0</v>
      </c>
      <c r="E4" s="249">
        <v>0</v>
      </c>
      <c r="F4" s="249">
        <v>0</v>
      </c>
      <c r="G4" s="250">
        <v>0</v>
      </c>
    </row>
    <row r="5" spans="1:7" x14ac:dyDescent="0.3">
      <c r="A5" s="54">
        <v>40633</v>
      </c>
      <c r="B5" s="247">
        <v>0</v>
      </c>
      <c r="C5" s="247">
        <v>0</v>
      </c>
      <c r="D5" s="247">
        <v>0</v>
      </c>
      <c r="E5" s="247">
        <v>0</v>
      </c>
      <c r="F5" s="247">
        <v>0</v>
      </c>
      <c r="G5" s="248">
        <v>0</v>
      </c>
    </row>
    <row r="6" spans="1:7" x14ac:dyDescent="0.3">
      <c r="A6" s="59">
        <v>40724</v>
      </c>
      <c r="B6" s="249">
        <v>0</v>
      </c>
      <c r="C6" s="249">
        <v>5146.46</v>
      </c>
      <c r="D6" s="249">
        <v>0</v>
      </c>
      <c r="E6" s="249">
        <v>0</v>
      </c>
      <c r="F6" s="249">
        <v>0</v>
      </c>
      <c r="G6" s="250">
        <v>5146.46</v>
      </c>
    </row>
    <row r="7" spans="1:7" x14ac:dyDescent="0.3">
      <c r="A7" s="54">
        <v>40816</v>
      </c>
      <c r="B7" s="247">
        <v>52107.07</v>
      </c>
      <c r="C7" s="247">
        <v>595045.31999999995</v>
      </c>
      <c r="D7" s="247">
        <v>0</v>
      </c>
      <c r="E7" s="247">
        <v>72840.210000000006</v>
      </c>
      <c r="F7" s="247">
        <v>0</v>
      </c>
      <c r="G7" s="248">
        <v>719992.6</v>
      </c>
    </row>
    <row r="8" spans="1:7" x14ac:dyDescent="0.3">
      <c r="A8" s="59">
        <v>40908</v>
      </c>
      <c r="B8" s="249">
        <v>100084.69</v>
      </c>
      <c r="C8" s="249">
        <v>1142897.1200000001</v>
      </c>
      <c r="D8" s="249">
        <v>0</v>
      </c>
      <c r="E8" s="249">
        <v>475198.96</v>
      </c>
      <c r="F8" s="249">
        <v>2134</v>
      </c>
      <c r="G8" s="250">
        <v>1720314.77</v>
      </c>
    </row>
    <row r="9" spans="1:7" x14ac:dyDescent="0.3">
      <c r="A9" s="54">
        <v>40999</v>
      </c>
      <c r="B9" s="247">
        <v>60965.39</v>
      </c>
      <c r="C9" s="247">
        <v>4662202.25</v>
      </c>
      <c r="D9" s="247">
        <v>0</v>
      </c>
      <c r="E9" s="247">
        <v>186919.46</v>
      </c>
      <c r="F9" s="247">
        <v>22517.5</v>
      </c>
      <c r="G9" s="248">
        <v>4932604.5999999996</v>
      </c>
    </row>
    <row r="10" spans="1:7" x14ac:dyDescent="0.3">
      <c r="A10" s="59">
        <v>41090</v>
      </c>
      <c r="B10" s="249">
        <v>625781.4</v>
      </c>
      <c r="C10" s="249">
        <v>8226468.8300000001</v>
      </c>
      <c r="D10" s="249">
        <v>462</v>
      </c>
      <c r="E10" s="249">
        <v>23884.6</v>
      </c>
      <c r="F10" s="249">
        <v>0</v>
      </c>
      <c r="G10" s="250">
        <v>8876596.8300000001</v>
      </c>
    </row>
    <row r="11" spans="1:7" x14ac:dyDescent="0.3">
      <c r="A11" s="54">
        <v>41182</v>
      </c>
      <c r="B11" s="247">
        <v>934519.7</v>
      </c>
      <c r="C11" s="247">
        <v>5023772.22</v>
      </c>
      <c r="D11" s="247">
        <v>198517.61</v>
      </c>
      <c r="E11" s="247">
        <v>54386.37</v>
      </c>
      <c r="F11" s="247">
        <v>2601.5</v>
      </c>
      <c r="G11" s="248">
        <v>6213797.4000000004</v>
      </c>
    </row>
    <row r="12" spans="1:7" x14ac:dyDescent="0.3">
      <c r="A12" s="59">
        <v>41274</v>
      </c>
      <c r="B12" s="249">
        <v>622610.13</v>
      </c>
      <c r="C12" s="249">
        <v>3916332.08</v>
      </c>
      <c r="D12" s="249">
        <v>215707.64</v>
      </c>
      <c r="E12" s="249">
        <v>166405.34</v>
      </c>
      <c r="F12" s="249">
        <v>19176.099999999999</v>
      </c>
      <c r="G12" s="250">
        <v>4940231.29</v>
      </c>
    </row>
    <row r="13" spans="1:7" x14ac:dyDescent="0.3">
      <c r="A13" s="54">
        <v>41364</v>
      </c>
      <c r="B13" s="247">
        <v>915420.35</v>
      </c>
      <c r="C13" s="247">
        <v>5466387.2000000002</v>
      </c>
      <c r="D13" s="247">
        <v>388683.02</v>
      </c>
      <c r="E13" s="247">
        <v>81763.05</v>
      </c>
      <c r="F13" s="247">
        <v>2970</v>
      </c>
      <c r="G13" s="248">
        <v>6855223.6200000001</v>
      </c>
    </row>
    <row r="14" spans="1:7" x14ac:dyDescent="0.3">
      <c r="A14" s="59">
        <v>41455</v>
      </c>
      <c r="B14" s="249">
        <v>429050.75</v>
      </c>
      <c r="C14" s="249">
        <v>4634603.2</v>
      </c>
      <c r="D14" s="249">
        <v>1157929.8700000001</v>
      </c>
      <c r="E14" s="249">
        <v>12840</v>
      </c>
      <c r="F14" s="249">
        <v>45675.06</v>
      </c>
      <c r="G14" s="250">
        <v>6280098.8799999999</v>
      </c>
    </row>
    <row r="15" spans="1:7" x14ac:dyDescent="0.3">
      <c r="A15" s="54">
        <v>41547</v>
      </c>
      <c r="B15" s="247">
        <v>1110605.2</v>
      </c>
      <c r="C15" s="247">
        <v>4257307.4000000004</v>
      </c>
      <c r="D15" s="247">
        <v>2075232.22</v>
      </c>
      <c r="E15" s="247">
        <v>53149.919999999998</v>
      </c>
      <c r="F15" s="247">
        <v>311494.84000000003</v>
      </c>
      <c r="G15" s="248">
        <v>7807789.5800000001</v>
      </c>
    </row>
    <row r="16" spans="1:7" x14ac:dyDescent="0.3">
      <c r="A16" s="59">
        <v>41639</v>
      </c>
      <c r="B16" s="249">
        <v>713250.02</v>
      </c>
      <c r="C16" s="249">
        <v>3426645.32</v>
      </c>
      <c r="D16" s="249">
        <v>1956205.02</v>
      </c>
      <c r="E16" s="249">
        <v>1977</v>
      </c>
      <c r="F16" s="249">
        <v>362464.96</v>
      </c>
      <c r="G16" s="250">
        <v>6460542.3200000003</v>
      </c>
    </row>
    <row r="17" spans="1:7" x14ac:dyDescent="0.3">
      <c r="A17" s="54">
        <v>41729</v>
      </c>
      <c r="B17" s="247">
        <v>840055.71</v>
      </c>
      <c r="C17" s="247">
        <v>2742077.51</v>
      </c>
      <c r="D17" s="247">
        <v>1653025.61</v>
      </c>
      <c r="E17" s="247">
        <v>0</v>
      </c>
      <c r="F17" s="247">
        <v>56749.91</v>
      </c>
      <c r="G17" s="248">
        <v>5291908.74</v>
      </c>
    </row>
    <row r="18" spans="1:7" x14ac:dyDescent="0.3">
      <c r="A18" s="59">
        <v>41820</v>
      </c>
      <c r="B18" s="249">
        <v>563555.5</v>
      </c>
      <c r="C18" s="249">
        <v>957305.35</v>
      </c>
      <c r="D18" s="249">
        <v>1269565.5900000001</v>
      </c>
      <c r="E18" s="249">
        <v>0</v>
      </c>
      <c r="F18" s="249">
        <v>319586.28999999998</v>
      </c>
      <c r="G18" s="250">
        <v>3110012.73</v>
      </c>
    </row>
    <row r="19" spans="1:7" x14ac:dyDescent="0.3">
      <c r="A19" s="54">
        <v>41912</v>
      </c>
      <c r="B19" s="247">
        <v>748048.81</v>
      </c>
      <c r="C19" s="247">
        <v>1432385.63</v>
      </c>
      <c r="D19" s="247">
        <v>830229.45</v>
      </c>
      <c r="E19" s="247">
        <v>2019.16</v>
      </c>
      <c r="F19" s="247">
        <v>552430.04</v>
      </c>
      <c r="G19" s="248">
        <v>3565113.09</v>
      </c>
    </row>
    <row r="20" spans="1:7" x14ac:dyDescent="0.3">
      <c r="A20" s="59">
        <v>42004</v>
      </c>
      <c r="B20" s="249">
        <v>750350.78</v>
      </c>
      <c r="C20" s="249">
        <v>968682.77</v>
      </c>
      <c r="D20" s="249">
        <v>543209.62</v>
      </c>
      <c r="E20" s="249">
        <v>16820</v>
      </c>
      <c r="F20" s="249">
        <v>629446.78</v>
      </c>
      <c r="G20" s="250">
        <v>2908509.95</v>
      </c>
    </row>
    <row r="21" spans="1:7" x14ac:dyDescent="0.3">
      <c r="A21" s="54">
        <v>42094</v>
      </c>
      <c r="B21" s="247">
        <v>1870262.93</v>
      </c>
      <c r="C21" s="247">
        <v>682678.3</v>
      </c>
      <c r="D21" s="247">
        <v>412400.46</v>
      </c>
      <c r="E21" s="247">
        <v>2916.5</v>
      </c>
      <c r="F21" s="247">
        <v>758346.02</v>
      </c>
      <c r="G21" s="248">
        <v>3726604.21</v>
      </c>
    </row>
    <row r="22" spans="1:7" x14ac:dyDescent="0.3">
      <c r="A22" s="59">
        <v>42185</v>
      </c>
      <c r="B22" s="249">
        <v>1381817.09</v>
      </c>
      <c r="C22" s="249">
        <v>1035754.98</v>
      </c>
      <c r="D22" s="249">
        <v>656813.73</v>
      </c>
      <c r="E22" s="249">
        <v>56014.5</v>
      </c>
      <c r="F22" s="249">
        <v>767863.25</v>
      </c>
      <c r="G22" s="250">
        <v>3898263.55</v>
      </c>
    </row>
    <row r="23" spans="1:7" x14ac:dyDescent="0.3">
      <c r="A23" s="54">
        <v>42277</v>
      </c>
      <c r="B23" s="247">
        <v>3298141.42</v>
      </c>
      <c r="C23" s="247">
        <v>1849780.03</v>
      </c>
      <c r="D23" s="247">
        <v>1064118.21</v>
      </c>
      <c r="E23" s="247">
        <v>27624</v>
      </c>
      <c r="F23" s="247">
        <v>564520.95999999996</v>
      </c>
      <c r="G23" s="248">
        <v>6804184.6200000001</v>
      </c>
    </row>
    <row r="24" spans="1:7" x14ac:dyDescent="0.3">
      <c r="A24" s="59">
        <v>42369</v>
      </c>
      <c r="B24" s="249">
        <v>4344225.82</v>
      </c>
      <c r="C24" s="249">
        <v>497657.24</v>
      </c>
      <c r="D24" s="249">
        <v>1291489.5900000001</v>
      </c>
      <c r="E24" s="249">
        <v>23550</v>
      </c>
      <c r="F24" s="249">
        <v>787706.61</v>
      </c>
      <c r="G24" s="250">
        <v>6944629.2599999998</v>
      </c>
    </row>
    <row r="25" spans="1:7" x14ac:dyDescent="0.3">
      <c r="A25" s="54">
        <v>42460</v>
      </c>
      <c r="B25" s="247">
        <v>2346828.94</v>
      </c>
      <c r="C25" s="247">
        <v>670594.56000000006</v>
      </c>
      <c r="D25" s="247">
        <v>768850.29</v>
      </c>
      <c r="E25" s="247">
        <v>8150</v>
      </c>
      <c r="F25" s="247">
        <v>483075.74</v>
      </c>
      <c r="G25" s="248">
        <v>4277499.53</v>
      </c>
    </row>
    <row r="26" spans="1:7" x14ac:dyDescent="0.3">
      <c r="A26" s="59">
        <v>42551</v>
      </c>
      <c r="B26" s="249">
        <v>3435970.17</v>
      </c>
      <c r="C26" s="249">
        <v>1374697.33</v>
      </c>
      <c r="D26" s="249">
        <v>501979.72</v>
      </c>
      <c r="E26" s="249">
        <v>30162.1</v>
      </c>
      <c r="F26" s="249">
        <v>758074.35</v>
      </c>
      <c r="G26" s="250">
        <v>6100883.6699999999</v>
      </c>
    </row>
    <row r="27" spans="1:7" x14ac:dyDescent="0.3">
      <c r="A27" s="54">
        <v>42643</v>
      </c>
      <c r="B27" s="247">
        <v>6013384.5800000001</v>
      </c>
      <c r="C27" s="247">
        <v>2148352.38</v>
      </c>
      <c r="D27" s="247">
        <v>1465277.42</v>
      </c>
      <c r="E27" s="247">
        <v>14750</v>
      </c>
      <c r="F27" s="247">
        <v>721443.59</v>
      </c>
      <c r="G27" s="248">
        <v>10363207.970000001</v>
      </c>
    </row>
    <row r="28" spans="1:7" x14ac:dyDescent="0.3">
      <c r="A28" s="59">
        <v>42735</v>
      </c>
      <c r="B28" s="249">
        <v>4489572.7699999996</v>
      </c>
      <c r="C28" s="249">
        <v>2232321.7999999998</v>
      </c>
      <c r="D28" s="249">
        <v>807674.17</v>
      </c>
      <c r="E28" s="249">
        <v>212938.57</v>
      </c>
      <c r="F28" s="249">
        <v>720432.96</v>
      </c>
      <c r="G28" s="250">
        <v>8462940.2699999996</v>
      </c>
    </row>
    <row r="29" spans="1:7" x14ac:dyDescent="0.3">
      <c r="A29" s="54">
        <v>42825</v>
      </c>
      <c r="B29" s="247">
        <v>5326677.8600000003</v>
      </c>
      <c r="C29" s="247">
        <v>3782180.99</v>
      </c>
      <c r="D29" s="247">
        <v>2000489.92</v>
      </c>
      <c r="E29" s="247">
        <v>31259.65</v>
      </c>
      <c r="F29" s="247">
        <v>692060.9</v>
      </c>
      <c r="G29" s="248">
        <v>11832669.32</v>
      </c>
    </row>
    <row r="30" spans="1:7" x14ac:dyDescent="0.3">
      <c r="A30" s="59">
        <v>42916</v>
      </c>
      <c r="B30" s="249">
        <v>5252276.12</v>
      </c>
      <c r="C30" s="249">
        <v>3127888.46</v>
      </c>
      <c r="D30" s="249">
        <v>1626425.52</v>
      </c>
      <c r="E30" s="249">
        <v>129080.15</v>
      </c>
      <c r="F30" s="249">
        <v>771506.39</v>
      </c>
      <c r="G30" s="250">
        <v>10907176.640000001</v>
      </c>
    </row>
    <row r="31" spans="1:7" x14ac:dyDescent="0.3">
      <c r="A31" s="54">
        <v>43008</v>
      </c>
      <c r="B31" s="247">
        <v>7153899.9699999997</v>
      </c>
      <c r="C31" s="247">
        <v>3543812.39</v>
      </c>
      <c r="D31" s="247">
        <v>5045786.34</v>
      </c>
      <c r="E31" s="247">
        <v>82925</v>
      </c>
      <c r="F31" s="247">
        <v>915302.14</v>
      </c>
      <c r="G31" s="248">
        <v>16741725.84</v>
      </c>
    </row>
    <row r="32" spans="1:7" x14ac:dyDescent="0.3">
      <c r="A32" s="59">
        <v>43100</v>
      </c>
      <c r="B32" s="249">
        <v>9689235.8599999994</v>
      </c>
      <c r="C32" s="249">
        <v>2771750.06</v>
      </c>
      <c r="D32" s="249">
        <v>2537911.9500000002</v>
      </c>
      <c r="E32" s="249">
        <v>66333.789999999994</v>
      </c>
      <c r="F32" s="249">
        <v>624491.06000000006</v>
      </c>
      <c r="G32" s="250">
        <v>15689722.720000001</v>
      </c>
    </row>
    <row r="33" spans="1:7" x14ac:dyDescent="0.3">
      <c r="A33" s="54">
        <v>43190</v>
      </c>
      <c r="B33" s="247">
        <v>7989010.6900000004</v>
      </c>
      <c r="C33" s="247">
        <v>1448843.23</v>
      </c>
      <c r="D33" s="247">
        <v>1248369.95</v>
      </c>
      <c r="E33" s="247">
        <v>59541.93</v>
      </c>
      <c r="F33" s="247">
        <v>411640.89</v>
      </c>
      <c r="G33" s="248">
        <v>11157406.689999999</v>
      </c>
    </row>
    <row r="34" spans="1:7" x14ac:dyDescent="0.3">
      <c r="A34" s="59">
        <v>43281</v>
      </c>
      <c r="B34" s="249">
        <v>8156462.8200000003</v>
      </c>
      <c r="C34" s="249">
        <v>3029482.49</v>
      </c>
      <c r="D34" s="249">
        <v>1146832.6100000001</v>
      </c>
      <c r="E34" s="249">
        <v>0</v>
      </c>
      <c r="F34" s="249">
        <v>637448.27</v>
      </c>
      <c r="G34" s="250">
        <v>12970226.189999999</v>
      </c>
    </row>
    <row r="35" spans="1:7" x14ac:dyDescent="0.3">
      <c r="A35" s="54">
        <v>43373</v>
      </c>
      <c r="B35" s="247">
        <v>6539555.6399999997</v>
      </c>
      <c r="C35" s="247">
        <v>2836677.3</v>
      </c>
      <c r="D35" s="247">
        <v>1096599.52</v>
      </c>
      <c r="E35" s="247">
        <v>0</v>
      </c>
      <c r="F35" s="247">
        <v>451219.72</v>
      </c>
      <c r="G35" s="248">
        <v>10924052.18</v>
      </c>
    </row>
    <row r="36" spans="1:7" x14ac:dyDescent="0.3">
      <c r="A36" s="59">
        <v>43465</v>
      </c>
      <c r="B36" s="249">
        <v>9612888.75</v>
      </c>
      <c r="C36" s="249">
        <v>1683222.1</v>
      </c>
      <c r="D36" s="249">
        <v>934477.38</v>
      </c>
      <c r="E36" s="249">
        <v>130058.25</v>
      </c>
      <c r="F36" s="249">
        <v>583639.44999999995</v>
      </c>
      <c r="G36" s="250">
        <v>12944285.93</v>
      </c>
    </row>
    <row r="37" spans="1:7" x14ac:dyDescent="0.3">
      <c r="A37" s="54">
        <v>43555</v>
      </c>
      <c r="B37" s="247">
        <v>6738732.21</v>
      </c>
      <c r="C37" s="247">
        <v>2421467.86</v>
      </c>
      <c r="D37" s="247">
        <v>205814.72</v>
      </c>
      <c r="E37" s="247">
        <v>55907.75</v>
      </c>
      <c r="F37" s="247">
        <v>467222.26</v>
      </c>
      <c r="G37" s="248">
        <v>9889144.8000000007</v>
      </c>
    </row>
    <row r="38" spans="1:7" x14ac:dyDescent="0.3">
      <c r="A38" s="59">
        <v>43646</v>
      </c>
      <c r="B38" s="249">
        <v>12809159.119999999</v>
      </c>
      <c r="C38" s="249">
        <v>2254012.89</v>
      </c>
      <c r="D38" s="249">
        <v>383176.61</v>
      </c>
      <c r="E38" s="249">
        <v>30256.55</v>
      </c>
      <c r="F38" s="249">
        <v>587166.47</v>
      </c>
      <c r="G38" s="250">
        <v>16063771.640000001</v>
      </c>
    </row>
    <row r="39" spans="1:7" x14ac:dyDescent="0.3">
      <c r="A39" s="54">
        <v>43738</v>
      </c>
      <c r="B39" s="247">
        <v>10586407.390000001</v>
      </c>
      <c r="C39" s="247">
        <v>2885138.46</v>
      </c>
      <c r="D39" s="247">
        <v>307818.83</v>
      </c>
      <c r="E39" s="247">
        <v>60625</v>
      </c>
      <c r="F39" s="247">
        <v>790086.78</v>
      </c>
      <c r="G39" s="248">
        <v>14630076.460000001</v>
      </c>
    </row>
    <row r="40" spans="1:7" x14ac:dyDescent="0.3">
      <c r="A40" s="59">
        <v>43830</v>
      </c>
      <c r="B40" s="249">
        <v>10744067.18</v>
      </c>
      <c r="C40" s="249">
        <v>3362895.53</v>
      </c>
      <c r="D40" s="249">
        <v>706012.82</v>
      </c>
      <c r="E40" s="249">
        <v>60134.55</v>
      </c>
      <c r="F40" s="249">
        <v>845113.27</v>
      </c>
      <c r="G40" s="250">
        <v>15718223.35</v>
      </c>
    </row>
    <row r="41" spans="1:7" x14ac:dyDescent="0.3">
      <c r="A41" s="54">
        <v>43921</v>
      </c>
      <c r="B41" s="247">
        <v>9238512.0199999996</v>
      </c>
      <c r="C41" s="247">
        <v>2148582.9500000002</v>
      </c>
      <c r="D41" s="247">
        <v>787046.74</v>
      </c>
      <c r="E41" s="247">
        <v>-10500</v>
      </c>
      <c r="F41" s="247">
        <v>885011.31</v>
      </c>
      <c r="G41" s="248">
        <v>13048653.02</v>
      </c>
    </row>
    <row r="42" spans="1:7" x14ac:dyDescent="0.3">
      <c r="A42" s="59">
        <v>44012</v>
      </c>
      <c r="B42" s="249">
        <v>10471171.689999999</v>
      </c>
      <c r="C42" s="249">
        <v>3890537.12</v>
      </c>
      <c r="D42" s="249">
        <v>1047932.92</v>
      </c>
      <c r="E42" s="249">
        <v>-9000</v>
      </c>
      <c r="F42" s="249">
        <v>767605.68</v>
      </c>
      <c r="G42" s="250">
        <v>16168247.41</v>
      </c>
    </row>
    <row r="43" spans="1:7" x14ac:dyDescent="0.3">
      <c r="A43" s="54">
        <v>44104</v>
      </c>
      <c r="B43" s="247">
        <v>15896526.529999999</v>
      </c>
      <c r="C43" s="247">
        <v>3989936.14</v>
      </c>
      <c r="D43" s="247">
        <v>3788971.73</v>
      </c>
      <c r="E43" s="247">
        <v>50978</v>
      </c>
      <c r="F43" s="247">
        <v>968318.35</v>
      </c>
      <c r="G43" s="248">
        <v>24694730.75</v>
      </c>
    </row>
    <row r="44" spans="1:7" x14ac:dyDescent="0.3">
      <c r="A44" s="59">
        <v>44196</v>
      </c>
      <c r="B44" s="249">
        <v>15619428.6</v>
      </c>
      <c r="C44" s="249">
        <v>3954200.84</v>
      </c>
      <c r="D44" s="249">
        <v>2135228.33</v>
      </c>
      <c r="E44" s="249">
        <v>71765.149999999994</v>
      </c>
      <c r="F44" s="249">
        <v>1090074.8500000001</v>
      </c>
      <c r="G44" s="250">
        <v>22870697.77</v>
      </c>
    </row>
    <row r="45" spans="1:7" x14ac:dyDescent="0.3">
      <c r="A45" s="54">
        <v>44286</v>
      </c>
      <c r="B45" s="247">
        <v>11941440.73</v>
      </c>
      <c r="C45" s="247">
        <v>2593591.2999999998</v>
      </c>
      <c r="D45" s="247">
        <v>2885496.46</v>
      </c>
      <c r="E45" s="247">
        <v>12250</v>
      </c>
      <c r="F45" s="247">
        <v>1141970.97</v>
      </c>
      <c r="G45" s="248">
        <v>18574749.460000001</v>
      </c>
    </row>
    <row r="46" spans="1:7" x14ac:dyDescent="0.3">
      <c r="A46" s="59">
        <v>44377</v>
      </c>
      <c r="B46" s="249">
        <v>13251881.15</v>
      </c>
      <c r="C46" s="249">
        <v>3107984.25</v>
      </c>
      <c r="D46" s="249">
        <v>3075322.24</v>
      </c>
      <c r="E46" s="249">
        <v>29100</v>
      </c>
      <c r="F46" s="249">
        <v>879843.39</v>
      </c>
      <c r="G46" s="250">
        <v>20344131.030000001</v>
      </c>
    </row>
    <row r="47" spans="1:7" x14ac:dyDescent="0.3">
      <c r="A47" s="54">
        <v>44440</v>
      </c>
      <c r="B47" s="247">
        <v>13439419.16</v>
      </c>
      <c r="C47" s="247">
        <v>1725459.34</v>
      </c>
      <c r="D47" s="247">
        <v>3399643.7</v>
      </c>
      <c r="E47" s="247">
        <v>60000</v>
      </c>
      <c r="F47" s="247">
        <v>1099109.1599999999</v>
      </c>
      <c r="G47" s="248">
        <v>19723631.359999999</v>
      </c>
    </row>
    <row r="48" spans="1:7" x14ac:dyDescent="0.3">
      <c r="A48" s="59">
        <v>44531</v>
      </c>
      <c r="B48" s="249">
        <v>16678000.890000001</v>
      </c>
      <c r="C48" s="249">
        <v>1923755.79</v>
      </c>
      <c r="D48" s="249">
        <v>1394123.56</v>
      </c>
      <c r="E48" s="249">
        <v>113410.9</v>
      </c>
      <c r="F48" s="249">
        <v>857445.89</v>
      </c>
      <c r="G48" s="250">
        <v>20966737.030000001</v>
      </c>
    </row>
    <row r="49" spans="1:7" x14ac:dyDescent="0.3">
      <c r="A49" s="54">
        <v>44621</v>
      </c>
      <c r="B49" s="247">
        <v>11075701.310000001</v>
      </c>
      <c r="C49" s="247">
        <v>2823011.1</v>
      </c>
      <c r="D49" s="247">
        <v>2376406.98</v>
      </c>
      <c r="E49" s="247">
        <v>152701.65</v>
      </c>
      <c r="F49" s="247">
        <v>818121.13</v>
      </c>
      <c r="G49" s="248">
        <v>17245942.170000002</v>
      </c>
    </row>
    <row r="50" spans="1:7" x14ac:dyDescent="0.3">
      <c r="A50" s="59">
        <v>44713</v>
      </c>
      <c r="B50" s="249">
        <v>11933199.300000001</v>
      </c>
      <c r="C50" s="249">
        <v>3621610.03</v>
      </c>
      <c r="D50" s="249">
        <v>1516901.68</v>
      </c>
      <c r="E50" s="249">
        <v>122963.09</v>
      </c>
      <c r="F50" s="249">
        <v>1184445.8600000001</v>
      </c>
      <c r="G50" s="250">
        <v>18379119.960000001</v>
      </c>
    </row>
    <row r="51" spans="1:7" x14ac:dyDescent="0.3">
      <c r="A51" s="54">
        <v>44805</v>
      </c>
      <c r="B51" s="251">
        <v>22045723.27</v>
      </c>
      <c r="C51" s="251">
        <v>2939471.15</v>
      </c>
      <c r="D51" s="251">
        <v>2448908.81</v>
      </c>
      <c r="E51" s="251">
        <v>926164.43</v>
      </c>
      <c r="F51" s="251">
        <v>971737.44</v>
      </c>
      <c r="G51" s="252">
        <v>29332005.100000001</v>
      </c>
    </row>
    <row r="52" spans="1:7" x14ac:dyDescent="0.3">
      <c r="A52" s="59">
        <v>44896</v>
      </c>
      <c r="B52" s="253">
        <v>24972621.84</v>
      </c>
      <c r="C52" s="253">
        <v>2345554.5299999998</v>
      </c>
      <c r="D52" s="253">
        <v>2780767.85</v>
      </c>
      <c r="E52" s="253">
        <v>229351.94</v>
      </c>
      <c r="F52" s="253">
        <v>1413036.02</v>
      </c>
      <c r="G52" s="254">
        <v>31741332.18</v>
      </c>
    </row>
    <row r="53" spans="1:7" x14ac:dyDescent="0.3">
      <c r="A53" s="54">
        <v>45016</v>
      </c>
      <c r="B53" s="251">
        <v>15838378.449999999</v>
      </c>
      <c r="C53" s="251">
        <v>3166662.23</v>
      </c>
      <c r="D53" s="251">
        <v>2782435.29</v>
      </c>
      <c r="E53" s="251">
        <v>475913.1</v>
      </c>
      <c r="F53" s="251">
        <v>1382802.48</v>
      </c>
      <c r="G53" s="251">
        <v>23646191.550000001</v>
      </c>
    </row>
    <row r="54" spans="1:7" x14ac:dyDescent="0.3">
      <c r="A54" s="59">
        <v>45107</v>
      </c>
      <c r="B54" s="253">
        <v>30479200.370000001</v>
      </c>
      <c r="C54" s="253">
        <v>6937865.7000000002</v>
      </c>
      <c r="D54" s="253">
        <v>3795572.04</v>
      </c>
      <c r="E54" s="253">
        <v>283056.67</v>
      </c>
      <c r="F54" s="253">
        <v>1521435.2</v>
      </c>
      <c r="G54" s="253">
        <v>43017129.979999997</v>
      </c>
    </row>
    <row r="55" spans="1:7" s="178" customFormat="1" x14ac:dyDescent="0.3">
      <c r="A55" s="168" t="s">
        <v>122</v>
      </c>
      <c r="B55" s="255">
        <f>SUM(B3:B54)</f>
        <v>359126188.13999993</v>
      </c>
      <c r="C55" s="255">
        <f t="shared" ref="C55:G55" si="0">SUM(C3:C54)</f>
        <v>136264689.51000002</v>
      </c>
      <c r="D55" s="255">
        <f t="shared" si="0"/>
        <v>68711845.74000001</v>
      </c>
      <c r="E55" s="255">
        <f t="shared" si="0"/>
        <v>4738587.2899999991</v>
      </c>
      <c r="F55" s="255">
        <f t="shared" si="0"/>
        <v>30646565.790000003</v>
      </c>
      <c r="G55" s="255">
        <f t="shared" si="0"/>
        <v>599487876.47000003</v>
      </c>
    </row>
    <row r="56" spans="1:7" x14ac:dyDescent="0.3">
      <c r="A56" s="59"/>
      <c r="B56" s="249"/>
      <c r="C56" s="249"/>
      <c r="D56" s="249"/>
      <c r="E56" s="249"/>
      <c r="F56" s="249"/>
      <c r="G56" s="250"/>
    </row>
    <row r="57" spans="1:7" x14ac:dyDescent="0.3">
      <c r="A57" s="124" t="s">
        <v>129</v>
      </c>
    </row>
    <row r="58" spans="1:7" x14ac:dyDescent="0.3">
      <c r="A58" s="126" t="s">
        <v>246</v>
      </c>
    </row>
    <row r="60" spans="1:7" x14ac:dyDescent="0.3">
      <c r="A60" s="126" t="s">
        <v>247</v>
      </c>
    </row>
    <row r="61" spans="1:7" x14ac:dyDescent="0.3">
      <c r="A61" s="126" t="s">
        <v>248</v>
      </c>
    </row>
    <row r="63" spans="1:7" x14ac:dyDescent="0.3">
      <c r="A63" s="126" t="s">
        <v>239</v>
      </c>
    </row>
    <row r="64" spans="1:7" s="190" customFormat="1" x14ac:dyDescent="0.3">
      <c r="A64" s="126"/>
    </row>
    <row r="65" spans="1:1" s="190" customFormat="1" x14ac:dyDescent="0.3">
      <c r="A65" s="126" t="s">
        <v>240</v>
      </c>
    </row>
    <row r="66" spans="1:1" s="190" customFormat="1" x14ac:dyDescent="0.3">
      <c r="A66" s="126" t="s">
        <v>249</v>
      </c>
    </row>
    <row r="67" spans="1:1" s="190" customFormat="1" x14ac:dyDescent="0.3"/>
    <row r="68" spans="1:1" x14ac:dyDescent="0.45">
      <c r="A68" s="87" t="s">
        <v>245</v>
      </c>
    </row>
    <row r="70" spans="1:1" x14ac:dyDescent="0.3">
      <c r="A70" s="44" t="s">
        <v>123</v>
      </c>
    </row>
  </sheetData>
  <mergeCells count="1">
    <mergeCell ref="A1:G1"/>
  </mergeCells>
  <hyperlinks>
    <hyperlink ref="A70" location="Index!A1" display="back to index" xr:uid="{0DD707BD-3224-4415-B6D1-15473646208E}"/>
  </hyperlinks>
  <pageMargins left="0.23622047244094491" right="0.23622047244094491" top="0.74803149606299213" bottom="0.74803149606299213" header="0.31496062992125984" footer="0.31496062992125984"/>
  <pageSetup paperSize="9" scale="97" fitToHeight="0" orientation="landscape"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pageSetUpPr fitToPage="1"/>
  </sheetPr>
  <dimension ref="A1:G61"/>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15.125" defaultRowHeight="16" x14ac:dyDescent="0.45"/>
  <cols>
    <col min="1" max="1" width="18.125" style="87" bestFit="1" customWidth="1"/>
    <col min="2" max="7" width="13.625" style="58" customWidth="1"/>
    <col min="8" max="8" width="3.875" style="58" customWidth="1"/>
    <col min="9" max="16384" width="15.125" style="58"/>
  </cols>
  <sheetData>
    <row r="1" spans="1:7" s="200" customFormat="1" ht="38.25" customHeight="1" x14ac:dyDescent="0.45">
      <c r="A1" s="339" t="s">
        <v>84</v>
      </c>
      <c r="B1" s="340"/>
      <c r="C1" s="340"/>
      <c r="D1" s="340"/>
      <c r="E1" s="340"/>
      <c r="F1" s="340"/>
      <c r="G1" s="340"/>
    </row>
    <row r="2" spans="1:7" s="201" customFormat="1" ht="64" x14ac:dyDescent="0.45">
      <c r="A2" s="92" t="s">
        <v>231</v>
      </c>
      <c r="B2" s="92" t="s">
        <v>134</v>
      </c>
      <c r="C2" s="92" t="s">
        <v>135</v>
      </c>
      <c r="D2" s="92" t="s">
        <v>136</v>
      </c>
      <c r="E2" s="92" t="s">
        <v>137</v>
      </c>
      <c r="F2" s="92" t="s">
        <v>138</v>
      </c>
      <c r="G2" s="151" t="s">
        <v>122</v>
      </c>
    </row>
    <row r="3" spans="1:7" x14ac:dyDescent="0.45">
      <c r="A3" s="54">
        <v>40451</v>
      </c>
      <c r="B3" s="247">
        <v>0</v>
      </c>
      <c r="C3" s="247">
        <v>0</v>
      </c>
      <c r="D3" s="247">
        <v>0</v>
      </c>
      <c r="E3" s="247">
        <v>0</v>
      </c>
      <c r="F3" s="247">
        <v>0</v>
      </c>
      <c r="G3" s="247">
        <v>0</v>
      </c>
    </row>
    <row r="4" spans="1:7" x14ac:dyDescent="0.45">
      <c r="A4" s="59">
        <v>40543</v>
      </c>
      <c r="B4" s="249">
        <v>0</v>
      </c>
      <c r="C4" s="249">
        <v>0</v>
      </c>
      <c r="D4" s="249">
        <v>0</v>
      </c>
      <c r="E4" s="249">
        <v>0</v>
      </c>
      <c r="F4" s="249">
        <v>0</v>
      </c>
      <c r="G4" s="249">
        <v>0</v>
      </c>
    </row>
    <row r="5" spans="1:7" x14ac:dyDescent="0.45">
      <c r="A5" s="54">
        <v>40633</v>
      </c>
      <c r="B5" s="247">
        <v>0</v>
      </c>
      <c r="C5" s="247">
        <v>0</v>
      </c>
      <c r="D5" s="247">
        <v>0</v>
      </c>
      <c r="E5" s="247">
        <v>0</v>
      </c>
      <c r="F5" s="247">
        <v>0</v>
      </c>
      <c r="G5" s="247">
        <v>0</v>
      </c>
    </row>
    <row r="6" spans="1:7" x14ac:dyDescent="0.45">
      <c r="A6" s="59">
        <v>40724</v>
      </c>
      <c r="B6" s="249">
        <v>0</v>
      </c>
      <c r="C6" s="249">
        <v>0</v>
      </c>
      <c r="D6" s="249">
        <v>5146.46</v>
      </c>
      <c r="E6" s="249">
        <v>0</v>
      </c>
      <c r="F6" s="249">
        <v>0</v>
      </c>
      <c r="G6" s="249">
        <v>5146.46</v>
      </c>
    </row>
    <row r="7" spans="1:7" x14ac:dyDescent="0.45">
      <c r="A7" s="54">
        <v>40816</v>
      </c>
      <c r="B7" s="247">
        <v>610526.92000000004</v>
      </c>
      <c r="C7" s="247">
        <v>0</v>
      </c>
      <c r="D7" s="247">
        <v>109465.68</v>
      </c>
      <c r="E7" s="247">
        <v>0</v>
      </c>
      <c r="F7" s="247">
        <v>0</v>
      </c>
      <c r="G7" s="247">
        <v>719992.6</v>
      </c>
    </row>
    <row r="8" spans="1:7" x14ac:dyDescent="0.45">
      <c r="A8" s="59">
        <v>40908</v>
      </c>
      <c r="B8" s="249">
        <v>1579738.85</v>
      </c>
      <c r="C8" s="249">
        <v>0</v>
      </c>
      <c r="D8" s="249">
        <v>113012.76</v>
      </c>
      <c r="E8" s="249">
        <v>0</v>
      </c>
      <c r="F8" s="249">
        <v>27563.16</v>
      </c>
      <c r="G8" s="249">
        <v>1720314.77</v>
      </c>
    </row>
    <row r="9" spans="1:7" x14ac:dyDescent="0.45">
      <c r="A9" s="54">
        <v>40999</v>
      </c>
      <c r="B9" s="247">
        <v>4667772.5599999996</v>
      </c>
      <c r="C9" s="247">
        <v>0</v>
      </c>
      <c r="D9" s="247">
        <v>206528.86</v>
      </c>
      <c r="E9" s="247">
        <v>0</v>
      </c>
      <c r="F9" s="247">
        <v>58303.18</v>
      </c>
      <c r="G9" s="247">
        <v>4932604.5999999996</v>
      </c>
    </row>
    <row r="10" spans="1:7" x14ac:dyDescent="0.45">
      <c r="A10" s="59">
        <v>41090</v>
      </c>
      <c r="B10" s="249">
        <v>8531448.4100000001</v>
      </c>
      <c r="C10" s="249">
        <v>0</v>
      </c>
      <c r="D10" s="249">
        <v>339794.08</v>
      </c>
      <c r="E10" s="249">
        <v>0</v>
      </c>
      <c r="F10" s="249">
        <v>5354.34</v>
      </c>
      <c r="G10" s="249">
        <v>8876596.8300000001</v>
      </c>
    </row>
    <row r="11" spans="1:7" x14ac:dyDescent="0.45">
      <c r="A11" s="54">
        <v>41182</v>
      </c>
      <c r="B11" s="247">
        <v>5378707.5199999996</v>
      </c>
      <c r="C11" s="247">
        <v>0</v>
      </c>
      <c r="D11" s="247">
        <v>695796.06</v>
      </c>
      <c r="E11" s="247">
        <v>0</v>
      </c>
      <c r="F11" s="247">
        <v>139293.82</v>
      </c>
      <c r="G11" s="247">
        <v>6213797.4000000004</v>
      </c>
    </row>
    <row r="12" spans="1:7" x14ac:dyDescent="0.45">
      <c r="A12" s="59">
        <v>41274</v>
      </c>
      <c r="B12" s="249">
        <v>3387279</v>
      </c>
      <c r="C12" s="249">
        <v>0</v>
      </c>
      <c r="D12" s="249">
        <v>1476764.25</v>
      </c>
      <c r="E12" s="249">
        <v>0</v>
      </c>
      <c r="F12" s="249">
        <v>76188.039999999994</v>
      </c>
      <c r="G12" s="249">
        <v>4940231.29</v>
      </c>
    </row>
    <row r="13" spans="1:7" x14ac:dyDescent="0.45">
      <c r="A13" s="54">
        <v>41364</v>
      </c>
      <c r="B13" s="247">
        <v>5201123.07</v>
      </c>
      <c r="C13" s="247">
        <v>36956.1</v>
      </c>
      <c r="D13" s="247">
        <v>1536512.57</v>
      </c>
      <c r="E13" s="247">
        <v>25.85</v>
      </c>
      <c r="F13" s="247">
        <v>80606.03</v>
      </c>
      <c r="G13" s="247">
        <v>6855223.6200000001</v>
      </c>
    </row>
    <row r="14" spans="1:7" x14ac:dyDescent="0.45">
      <c r="A14" s="59">
        <v>41455</v>
      </c>
      <c r="B14" s="249">
        <v>4978803.76</v>
      </c>
      <c r="C14" s="249">
        <v>7096.1</v>
      </c>
      <c r="D14" s="249">
        <v>1284611.73</v>
      </c>
      <c r="E14" s="249">
        <v>4120.49</v>
      </c>
      <c r="F14" s="249">
        <v>5466.8</v>
      </c>
      <c r="G14" s="249">
        <v>6280098.8799999999</v>
      </c>
    </row>
    <row r="15" spans="1:7" x14ac:dyDescent="0.45">
      <c r="A15" s="54">
        <v>41547</v>
      </c>
      <c r="B15" s="247">
        <v>5929365.6900000004</v>
      </c>
      <c r="C15" s="247">
        <v>41145.32</v>
      </c>
      <c r="D15" s="247">
        <v>1805655.1</v>
      </c>
      <c r="E15" s="247">
        <v>0</v>
      </c>
      <c r="F15" s="247">
        <v>31623.47</v>
      </c>
      <c r="G15" s="247">
        <v>7807789.5800000001</v>
      </c>
    </row>
    <row r="16" spans="1:7" x14ac:dyDescent="0.45">
      <c r="A16" s="59">
        <v>41639</v>
      </c>
      <c r="B16" s="249">
        <v>5267843.4000000004</v>
      </c>
      <c r="C16" s="249">
        <v>1920</v>
      </c>
      <c r="D16" s="249">
        <v>1188801.92</v>
      </c>
      <c r="E16" s="249">
        <v>0</v>
      </c>
      <c r="F16" s="249">
        <v>1977</v>
      </c>
      <c r="G16" s="249">
        <v>6460542.3200000003</v>
      </c>
    </row>
    <row r="17" spans="1:7" x14ac:dyDescent="0.45">
      <c r="A17" s="54">
        <v>41729</v>
      </c>
      <c r="B17" s="247">
        <v>4165324.77</v>
      </c>
      <c r="C17" s="247">
        <v>116762.09</v>
      </c>
      <c r="D17" s="247">
        <v>1007583.38</v>
      </c>
      <c r="E17" s="247">
        <v>0</v>
      </c>
      <c r="F17" s="247">
        <v>2238.5</v>
      </c>
      <c r="G17" s="247">
        <v>5291908.74</v>
      </c>
    </row>
    <row r="18" spans="1:7" x14ac:dyDescent="0.45">
      <c r="A18" s="59">
        <v>41820</v>
      </c>
      <c r="B18" s="249">
        <v>2525426.48</v>
      </c>
      <c r="C18" s="249">
        <v>76004.740000000005</v>
      </c>
      <c r="D18" s="249">
        <v>506204.85</v>
      </c>
      <c r="E18" s="249">
        <v>0</v>
      </c>
      <c r="F18" s="249">
        <v>2376.66</v>
      </c>
      <c r="G18" s="249">
        <v>3110012.73</v>
      </c>
    </row>
    <row r="19" spans="1:7" x14ac:dyDescent="0.45">
      <c r="A19" s="54">
        <v>41912</v>
      </c>
      <c r="B19" s="247">
        <v>2543490.37</v>
      </c>
      <c r="C19" s="247">
        <v>42862.9</v>
      </c>
      <c r="D19" s="247">
        <v>972316.17</v>
      </c>
      <c r="E19" s="247">
        <v>0</v>
      </c>
      <c r="F19" s="247">
        <v>6443.65</v>
      </c>
      <c r="G19" s="247">
        <v>3565113.09</v>
      </c>
    </row>
    <row r="20" spans="1:7" x14ac:dyDescent="0.45">
      <c r="A20" s="59">
        <v>42004</v>
      </c>
      <c r="B20" s="249">
        <v>2375940.6800000002</v>
      </c>
      <c r="C20" s="249">
        <v>14917.16</v>
      </c>
      <c r="D20" s="249">
        <v>510708.21</v>
      </c>
      <c r="E20" s="249">
        <v>0</v>
      </c>
      <c r="F20" s="249">
        <v>6943.9</v>
      </c>
      <c r="G20" s="249">
        <v>2908509.95</v>
      </c>
    </row>
    <row r="21" spans="1:7" x14ac:dyDescent="0.45">
      <c r="A21" s="54">
        <v>42094</v>
      </c>
      <c r="B21" s="247">
        <v>2183870.25</v>
      </c>
      <c r="C21" s="247">
        <v>58383.78</v>
      </c>
      <c r="D21" s="247">
        <v>1413234.73</v>
      </c>
      <c r="E21" s="247">
        <v>0</v>
      </c>
      <c r="F21" s="247">
        <v>71115.45</v>
      </c>
      <c r="G21" s="247">
        <v>3726604.21</v>
      </c>
    </row>
    <row r="22" spans="1:7" x14ac:dyDescent="0.45">
      <c r="A22" s="59">
        <v>42185</v>
      </c>
      <c r="B22" s="249">
        <v>2148029.06</v>
      </c>
      <c r="C22" s="249">
        <v>105639.28</v>
      </c>
      <c r="D22" s="249">
        <v>1432555.2</v>
      </c>
      <c r="E22" s="249">
        <v>0</v>
      </c>
      <c r="F22" s="249">
        <v>212040.01</v>
      </c>
      <c r="G22" s="249">
        <v>3898263.55</v>
      </c>
    </row>
    <row r="23" spans="1:7" x14ac:dyDescent="0.45">
      <c r="A23" s="54">
        <v>42277</v>
      </c>
      <c r="B23" s="247">
        <v>3773997.94</v>
      </c>
      <c r="C23" s="247">
        <v>516562.19</v>
      </c>
      <c r="D23" s="247">
        <v>2290148.86</v>
      </c>
      <c r="E23" s="247">
        <v>5009.04</v>
      </c>
      <c r="F23" s="247">
        <v>218466.59</v>
      </c>
      <c r="G23" s="247">
        <v>6804184.6200000001</v>
      </c>
    </row>
    <row r="24" spans="1:7" x14ac:dyDescent="0.45">
      <c r="A24" s="59">
        <v>42369</v>
      </c>
      <c r="B24" s="249">
        <v>3328552.76</v>
      </c>
      <c r="C24" s="249">
        <v>535666.89</v>
      </c>
      <c r="D24" s="249">
        <v>2667564.2000000002</v>
      </c>
      <c r="E24" s="249">
        <v>0</v>
      </c>
      <c r="F24" s="249">
        <v>412845.41</v>
      </c>
      <c r="G24" s="249">
        <v>6944629.2599999998</v>
      </c>
    </row>
    <row r="25" spans="1:7" x14ac:dyDescent="0.45">
      <c r="A25" s="54">
        <v>42460</v>
      </c>
      <c r="B25" s="247">
        <v>2121490.37</v>
      </c>
      <c r="C25" s="247">
        <v>170169.65</v>
      </c>
      <c r="D25" s="247">
        <v>1808682.71</v>
      </c>
      <c r="E25" s="247">
        <v>8177.04</v>
      </c>
      <c r="F25" s="247">
        <v>168979.76</v>
      </c>
      <c r="G25" s="247">
        <v>4277499.53</v>
      </c>
    </row>
    <row r="26" spans="1:7" x14ac:dyDescent="0.45">
      <c r="A26" s="59">
        <v>42551</v>
      </c>
      <c r="B26" s="249">
        <v>3739834.1</v>
      </c>
      <c r="C26" s="249">
        <v>713823.23</v>
      </c>
      <c r="D26" s="249">
        <v>1574477.76</v>
      </c>
      <c r="E26" s="249">
        <v>0</v>
      </c>
      <c r="F26" s="249">
        <v>72748.58</v>
      </c>
      <c r="G26" s="249">
        <v>6100883.6699999999</v>
      </c>
    </row>
    <row r="27" spans="1:7" x14ac:dyDescent="0.45">
      <c r="A27" s="54">
        <v>42643</v>
      </c>
      <c r="B27" s="247">
        <v>7252940.4900000002</v>
      </c>
      <c r="C27" s="247">
        <v>573569.27</v>
      </c>
      <c r="D27" s="247">
        <v>2387557.17</v>
      </c>
      <c r="E27" s="247">
        <v>1158.24</v>
      </c>
      <c r="F27" s="247">
        <v>147982.79999999999</v>
      </c>
      <c r="G27" s="247">
        <v>10363207.970000001</v>
      </c>
    </row>
    <row r="28" spans="1:7" x14ac:dyDescent="0.45">
      <c r="A28" s="59">
        <v>42735</v>
      </c>
      <c r="B28" s="249">
        <v>5282673.0599999996</v>
      </c>
      <c r="C28" s="249">
        <v>703327.72</v>
      </c>
      <c r="D28" s="249">
        <v>2348832.75</v>
      </c>
      <c r="E28" s="249">
        <v>1998</v>
      </c>
      <c r="F28" s="249">
        <v>126108.74</v>
      </c>
      <c r="G28" s="249">
        <v>8462940.2699999996</v>
      </c>
    </row>
    <row r="29" spans="1:7" x14ac:dyDescent="0.45">
      <c r="A29" s="54">
        <v>42825</v>
      </c>
      <c r="B29" s="247">
        <v>8924456.5</v>
      </c>
      <c r="C29" s="247">
        <v>242041.87</v>
      </c>
      <c r="D29" s="247">
        <v>2299510.29</v>
      </c>
      <c r="E29" s="247">
        <v>353782.84</v>
      </c>
      <c r="F29" s="247">
        <v>12877.82</v>
      </c>
      <c r="G29" s="247">
        <v>11832669.32</v>
      </c>
    </row>
    <row r="30" spans="1:7" x14ac:dyDescent="0.45">
      <c r="A30" s="59">
        <v>42916</v>
      </c>
      <c r="B30" s="249">
        <v>7651941.1399999997</v>
      </c>
      <c r="C30" s="249">
        <v>691874.54</v>
      </c>
      <c r="D30" s="249">
        <v>2490405.66</v>
      </c>
      <c r="E30" s="249">
        <v>0</v>
      </c>
      <c r="F30" s="249">
        <v>72955.3</v>
      </c>
      <c r="G30" s="249">
        <v>10907176.640000001</v>
      </c>
    </row>
    <row r="31" spans="1:7" x14ac:dyDescent="0.45">
      <c r="A31" s="54">
        <v>43008</v>
      </c>
      <c r="B31" s="247">
        <v>7892956.9400000004</v>
      </c>
      <c r="C31" s="247">
        <v>3093736.99</v>
      </c>
      <c r="D31" s="247">
        <v>5289573.88</v>
      </c>
      <c r="E31" s="247">
        <v>313493.23</v>
      </c>
      <c r="F31" s="247">
        <v>151964.79999999999</v>
      </c>
      <c r="G31" s="247">
        <v>16741725.84</v>
      </c>
    </row>
    <row r="32" spans="1:7" x14ac:dyDescent="0.45">
      <c r="A32" s="59">
        <v>43100</v>
      </c>
      <c r="B32" s="249">
        <v>7604803.7599999998</v>
      </c>
      <c r="C32" s="249">
        <v>4692884.5199999996</v>
      </c>
      <c r="D32" s="249">
        <v>3248170.96</v>
      </c>
      <c r="E32" s="249">
        <v>32461.9</v>
      </c>
      <c r="F32" s="249">
        <v>111401.58</v>
      </c>
      <c r="G32" s="249">
        <v>15689722.720000001</v>
      </c>
    </row>
    <row r="33" spans="1:7" x14ac:dyDescent="0.45">
      <c r="A33" s="54">
        <v>43190</v>
      </c>
      <c r="B33" s="247">
        <v>4625644</v>
      </c>
      <c r="C33" s="247">
        <v>860718.18</v>
      </c>
      <c r="D33" s="247">
        <v>5647971.2999999998</v>
      </c>
      <c r="E33" s="247">
        <v>15354.6</v>
      </c>
      <c r="F33" s="247">
        <v>7718.61</v>
      </c>
      <c r="G33" s="247">
        <v>11157406.689999999</v>
      </c>
    </row>
    <row r="34" spans="1:7" x14ac:dyDescent="0.45">
      <c r="A34" s="59">
        <v>43281</v>
      </c>
      <c r="B34" s="249">
        <v>6927466.8099999996</v>
      </c>
      <c r="C34" s="249">
        <v>1824436.28</v>
      </c>
      <c r="D34" s="249">
        <v>3974696.06</v>
      </c>
      <c r="E34" s="249">
        <v>190275.07</v>
      </c>
      <c r="F34" s="249">
        <v>53351.97</v>
      </c>
      <c r="G34" s="249">
        <v>12970226.189999999</v>
      </c>
    </row>
    <row r="35" spans="1:7" x14ac:dyDescent="0.45">
      <c r="A35" s="54">
        <v>43373</v>
      </c>
      <c r="B35" s="247">
        <v>6136995.6500000004</v>
      </c>
      <c r="C35" s="247">
        <v>819066.69</v>
      </c>
      <c r="D35" s="247">
        <v>3518523.65</v>
      </c>
      <c r="E35" s="247">
        <v>387505.07</v>
      </c>
      <c r="F35" s="247">
        <v>61961.120000000003</v>
      </c>
      <c r="G35" s="247">
        <v>10924052.18</v>
      </c>
    </row>
    <row r="36" spans="1:7" x14ac:dyDescent="0.45">
      <c r="A36" s="59">
        <v>43465</v>
      </c>
      <c r="B36" s="249">
        <v>5309561.1399999997</v>
      </c>
      <c r="C36" s="249">
        <v>1989731.4</v>
      </c>
      <c r="D36" s="249">
        <v>5430323.5499999998</v>
      </c>
      <c r="E36" s="249">
        <v>199773.77</v>
      </c>
      <c r="F36" s="249">
        <v>14896.07</v>
      </c>
      <c r="G36" s="249">
        <v>12944285.93</v>
      </c>
    </row>
    <row r="37" spans="1:7" x14ac:dyDescent="0.45">
      <c r="A37" s="54">
        <v>43555</v>
      </c>
      <c r="B37" s="247">
        <v>5251379.0999999996</v>
      </c>
      <c r="C37" s="247">
        <v>418397.48</v>
      </c>
      <c r="D37" s="247">
        <v>3932801.61</v>
      </c>
      <c r="E37" s="247">
        <v>266697.34000000003</v>
      </c>
      <c r="F37" s="247">
        <v>19869.27</v>
      </c>
      <c r="G37" s="247">
        <v>9889144.8000000007</v>
      </c>
    </row>
    <row r="38" spans="1:7" x14ac:dyDescent="0.45">
      <c r="A38" s="59">
        <v>43646</v>
      </c>
      <c r="B38" s="249">
        <v>7077884.6900000004</v>
      </c>
      <c r="C38" s="249">
        <v>1506564.98</v>
      </c>
      <c r="D38" s="249">
        <v>3308676.01</v>
      </c>
      <c r="E38" s="249">
        <v>4137118.89</v>
      </c>
      <c r="F38" s="249">
        <v>33527.07</v>
      </c>
      <c r="G38" s="249">
        <v>16063771.640000001</v>
      </c>
    </row>
    <row r="39" spans="1:7" x14ac:dyDescent="0.45">
      <c r="A39" s="54">
        <v>43738</v>
      </c>
      <c r="B39" s="247">
        <v>8915317.9499999993</v>
      </c>
      <c r="C39" s="247">
        <v>714481.44</v>
      </c>
      <c r="D39" s="247">
        <v>4401977</v>
      </c>
      <c r="E39" s="247">
        <v>571571.96</v>
      </c>
      <c r="F39" s="247">
        <v>26728.11</v>
      </c>
      <c r="G39" s="247">
        <v>14630076.460000001</v>
      </c>
    </row>
    <row r="40" spans="1:7" x14ac:dyDescent="0.45">
      <c r="A40" s="59">
        <v>43830</v>
      </c>
      <c r="B40" s="249">
        <v>10558020.02</v>
      </c>
      <c r="C40" s="249">
        <v>324706.40000000002</v>
      </c>
      <c r="D40" s="249">
        <v>4337231.3600000003</v>
      </c>
      <c r="E40" s="249">
        <v>422770.17</v>
      </c>
      <c r="F40" s="249">
        <v>75495.399999999994</v>
      </c>
      <c r="G40" s="249">
        <v>15718223.35</v>
      </c>
    </row>
    <row r="41" spans="1:7" x14ac:dyDescent="0.45">
      <c r="A41" s="54">
        <v>43921</v>
      </c>
      <c r="B41" s="247">
        <v>8178573.0099999998</v>
      </c>
      <c r="C41" s="247">
        <v>588240.61</v>
      </c>
      <c r="D41" s="247">
        <v>3828835.36</v>
      </c>
      <c r="E41" s="247">
        <v>389230.64</v>
      </c>
      <c r="F41" s="247">
        <v>63773.4</v>
      </c>
      <c r="G41" s="247">
        <v>13048653.02</v>
      </c>
    </row>
    <row r="42" spans="1:7" x14ac:dyDescent="0.45">
      <c r="A42" s="59">
        <v>44012</v>
      </c>
      <c r="B42" s="249">
        <v>9337463.0399999991</v>
      </c>
      <c r="C42" s="249">
        <v>997278.3</v>
      </c>
      <c r="D42" s="249">
        <v>5563450.6200000001</v>
      </c>
      <c r="E42" s="249">
        <v>64149.3</v>
      </c>
      <c r="F42" s="249">
        <v>205906.15</v>
      </c>
      <c r="G42" s="249">
        <v>16168247.41</v>
      </c>
    </row>
    <row r="43" spans="1:7" x14ac:dyDescent="0.45">
      <c r="A43" s="54">
        <v>44104</v>
      </c>
      <c r="B43" s="247">
        <v>15699019.779999999</v>
      </c>
      <c r="C43" s="247">
        <v>2071076.48</v>
      </c>
      <c r="D43" s="247">
        <v>6322851.0499999998</v>
      </c>
      <c r="E43" s="247">
        <v>151561.44</v>
      </c>
      <c r="F43" s="247">
        <v>450222</v>
      </c>
      <c r="G43" s="247">
        <v>24694730.75</v>
      </c>
    </row>
    <row r="44" spans="1:7" x14ac:dyDescent="0.45">
      <c r="A44" s="59">
        <v>44196</v>
      </c>
      <c r="B44" s="249">
        <v>14436961.539999999</v>
      </c>
      <c r="C44" s="249">
        <v>3714801.36</v>
      </c>
      <c r="D44" s="249">
        <v>4228682.76</v>
      </c>
      <c r="E44" s="249">
        <v>96902.26</v>
      </c>
      <c r="F44" s="249">
        <v>393349.85</v>
      </c>
      <c r="G44" s="249">
        <v>22870697.77</v>
      </c>
    </row>
    <row r="45" spans="1:7" x14ac:dyDescent="0.45">
      <c r="A45" s="54">
        <v>44286</v>
      </c>
      <c r="B45" s="247">
        <v>11239591.16</v>
      </c>
      <c r="C45" s="247">
        <v>1348057.38</v>
      </c>
      <c r="D45" s="247">
        <v>5547431.3300000001</v>
      </c>
      <c r="E45" s="247">
        <v>414479.93</v>
      </c>
      <c r="F45" s="247">
        <v>25189.66</v>
      </c>
      <c r="G45" s="247">
        <v>18574749.460000001</v>
      </c>
    </row>
    <row r="46" spans="1:7" x14ac:dyDescent="0.45">
      <c r="A46" s="59">
        <v>44377</v>
      </c>
      <c r="B46" s="249">
        <v>12182042.98</v>
      </c>
      <c r="C46" s="249">
        <v>4304299.01</v>
      </c>
      <c r="D46" s="249">
        <v>2425766.39</v>
      </c>
      <c r="E46" s="249">
        <v>1206025.04</v>
      </c>
      <c r="F46" s="249">
        <v>225997.61</v>
      </c>
      <c r="G46" s="249">
        <v>20344131.030000001</v>
      </c>
    </row>
    <row r="47" spans="1:7" x14ac:dyDescent="0.45">
      <c r="A47" s="54">
        <v>44440</v>
      </c>
      <c r="B47" s="247">
        <v>8303323.9900000002</v>
      </c>
      <c r="C47" s="247">
        <v>7202809.5099999998</v>
      </c>
      <c r="D47" s="247">
        <v>3831428.92</v>
      </c>
      <c r="E47" s="247">
        <v>24743.759999999998</v>
      </c>
      <c r="F47" s="247">
        <v>361325.18</v>
      </c>
      <c r="G47" s="247">
        <v>19723631.359999999</v>
      </c>
    </row>
    <row r="48" spans="1:7" x14ac:dyDescent="0.45">
      <c r="A48" s="59">
        <v>44531</v>
      </c>
      <c r="B48" s="249">
        <v>8634718.9299999997</v>
      </c>
      <c r="C48" s="249">
        <v>6457425.5800000001</v>
      </c>
      <c r="D48" s="249">
        <v>3573569.68</v>
      </c>
      <c r="E48" s="249">
        <v>1740957.57</v>
      </c>
      <c r="F48" s="249">
        <v>560065.27</v>
      </c>
      <c r="G48" s="249">
        <v>20966737.030000001</v>
      </c>
    </row>
    <row r="49" spans="1:7" x14ac:dyDescent="0.45">
      <c r="A49" s="175">
        <v>44621</v>
      </c>
      <c r="B49" s="247">
        <v>10061032.130000001</v>
      </c>
      <c r="C49" s="247">
        <v>3450082.69</v>
      </c>
      <c r="D49" s="247">
        <v>2955908.36</v>
      </c>
      <c r="E49" s="247">
        <v>8767.07</v>
      </c>
      <c r="F49" s="247">
        <v>770151.92</v>
      </c>
      <c r="G49" s="247">
        <v>17245942.170000002</v>
      </c>
    </row>
    <row r="50" spans="1:7" x14ac:dyDescent="0.45">
      <c r="A50" s="203">
        <v>44713</v>
      </c>
      <c r="B50" s="249">
        <v>10961517.93</v>
      </c>
      <c r="C50" s="249">
        <v>5061029.6900000004</v>
      </c>
      <c r="D50" s="249">
        <v>2172130.67</v>
      </c>
      <c r="E50" s="249">
        <v>140914.88</v>
      </c>
      <c r="F50" s="249">
        <v>43526.79</v>
      </c>
      <c r="G50" s="249">
        <v>18379119.960000001</v>
      </c>
    </row>
    <row r="51" spans="1:7" x14ac:dyDescent="0.45">
      <c r="A51" s="54">
        <v>44805</v>
      </c>
      <c r="B51" s="247">
        <v>12092750.18</v>
      </c>
      <c r="C51" s="247">
        <v>10679463.289999999</v>
      </c>
      <c r="D51" s="247">
        <v>6202617.75</v>
      </c>
      <c r="E51" s="247">
        <v>7922.87</v>
      </c>
      <c r="F51" s="247">
        <v>349251.01</v>
      </c>
      <c r="G51" s="247">
        <v>29332005.100000001</v>
      </c>
    </row>
    <row r="52" spans="1:7" x14ac:dyDescent="0.45">
      <c r="A52" s="59">
        <v>44896</v>
      </c>
      <c r="B52" s="249">
        <v>15890815.869999999</v>
      </c>
      <c r="C52" s="249">
        <v>10639335.17</v>
      </c>
      <c r="D52" s="249">
        <v>3619808.61</v>
      </c>
      <c r="E52" s="249">
        <v>1467672.62</v>
      </c>
      <c r="F52" s="249">
        <v>123699.91</v>
      </c>
      <c r="G52" s="249">
        <v>31741332.18</v>
      </c>
    </row>
    <row r="53" spans="1:7" x14ac:dyDescent="0.45">
      <c r="A53" s="175">
        <v>45016</v>
      </c>
      <c r="B53" s="247">
        <v>11022848.65</v>
      </c>
      <c r="C53" s="247">
        <v>5799923.8300000001</v>
      </c>
      <c r="D53" s="247">
        <v>6423244.5800000001</v>
      </c>
      <c r="E53" s="247">
        <v>252094.83</v>
      </c>
      <c r="F53" s="247">
        <v>148079.66</v>
      </c>
      <c r="G53" s="247">
        <v>23646191.550000001</v>
      </c>
    </row>
    <row r="54" spans="1:7" x14ac:dyDescent="0.45">
      <c r="A54" s="203">
        <v>45107</v>
      </c>
      <c r="B54" s="249">
        <v>17989320.239999998</v>
      </c>
      <c r="C54" s="249">
        <v>4846167.18</v>
      </c>
      <c r="D54" s="249">
        <v>18902430.57</v>
      </c>
      <c r="E54" s="249">
        <v>968165.86</v>
      </c>
      <c r="F54" s="249">
        <v>311046.13</v>
      </c>
      <c r="G54" s="249">
        <v>43017129.979999997</v>
      </c>
    </row>
    <row r="55" spans="1:7" s="205" customFormat="1" x14ac:dyDescent="0.45">
      <c r="A55" s="214" t="s">
        <v>122</v>
      </c>
      <c r="B55" s="256">
        <f>SUM(B3:B54)</f>
        <v>339880586.63999999</v>
      </c>
      <c r="C55" s="256">
        <f t="shared" ref="C55:G55" si="0">SUM(C3:C54)</f>
        <v>88053437.269999981</v>
      </c>
      <c r="D55" s="256">
        <f t="shared" si="0"/>
        <v>151159973.44</v>
      </c>
      <c r="E55" s="256">
        <f t="shared" si="0"/>
        <v>13844881.569999998</v>
      </c>
      <c r="F55" s="256">
        <f t="shared" si="0"/>
        <v>6548997.5499999989</v>
      </c>
      <c r="G55" s="256">
        <f t="shared" si="0"/>
        <v>599487876.47000003</v>
      </c>
    </row>
    <row r="56" spans="1:7" x14ac:dyDescent="0.45">
      <c r="B56" s="213"/>
      <c r="C56" s="213"/>
      <c r="D56" s="213"/>
      <c r="E56" s="213"/>
      <c r="F56" s="213"/>
      <c r="G56" s="213"/>
    </row>
    <row r="57" spans="1:7" x14ac:dyDescent="0.45">
      <c r="A57" s="85" t="s">
        <v>129</v>
      </c>
    </row>
    <row r="59" spans="1:7" x14ac:dyDescent="0.45">
      <c r="A59" s="87" t="s">
        <v>245</v>
      </c>
    </row>
    <row r="61" spans="1:7" x14ac:dyDescent="0.45">
      <c r="A61" s="51" t="s">
        <v>123</v>
      </c>
    </row>
  </sheetData>
  <mergeCells count="1">
    <mergeCell ref="A1:G1"/>
  </mergeCells>
  <phoneticPr fontId="27" type="noConversion"/>
  <hyperlinks>
    <hyperlink ref="A61" location="Index!A1" display="back to index" xr:uid="{CE5816AD-38E2-4253-9FE6-0332565300E9}"/>
  </hyperlinks>
  <pageMargins left="0.25" right="0.25" top="0.75" bottom="0.56999999999999995" header="0.3" footer="0.3"/>
  <pageSetup paperSize="9" scale="81" fitToHeight="0" orientation="landscape"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pageSetUpPr fitToPage="1"/>
  </sheetPr>
  <dimension ref="A1:G64"/>
  <sheetViews>
    <sheetView workbookViewId="0">
      <pane ySplit="2" topLeftCell="A3" activePane="bottomLeft" state="frozen"/>
      <selection activeCell="A3" sqref="A3"/>
      <selection pane="bottomLeft" activeCell="A3" sqref="A3"/>
    </sheetView>
  </sheetViews>
  <sheetFormatPr defaultColWidth="15.125" defaultRowHeight="16" x14ac:dyDescent="0.45"/>
  <cols>
    <col min="1" max="1" width="12.375" style="126" customWidth="1"/>
    <col min="2" max="4" width="12.375" style="20" customWidth="1"/>
    <col min="5" max="5" width="15.125" style="58"/>
    <col min="6" max="6" width="12.375" style="20" customWidth="1"/>
    <col min="7" max="7" width="13.5" style="20" customWidth="1"/>
    <col min="8" max="16384" width="15.125" style="20"/>
  </cols>
  <sheetData>
    <row r="1" spans="1:7" s="170" customFormat="1" ht="33" customHeight="1" x14ac:dyDescent="0.3">
      <c r="A1" s="339" t="s">
        <v>86</v>
      </c>
      <c r="B1" s="340"/>
      <c r="C1" s="340"/>
      <c r="D1" s="340"/>
      <c r="E1" s="340"/>
      <c r="F1" s="340"/>
      <c r="G1" s="340"/>
    </row>
    <row r="2" spans="1:7" s="154" customFormat="1" ht="64" x14ac:dyDescent="0.3">
      <c r="A2" s="92" t="s">
        <v>231</v>
      </c>
      <c r="B2" s="92" t="s">
        <v>134</v>
      </c>
      <c r="C2" s="92" t="s">
        <v>135</v>
      </c>
      <c r="D2" s="92" t="s">
        <v>136</v>
      </c>
      <c r="E2" s="92" t="s">
        <v>137</v>
      </c>
      <c r="F2" s="92" t="s">
        <v>138</v>
      </c>
      <c r="G2" s="151" t="s">
        <v>235</v>
      </c>
    </row>
    <row r="3" spans="1:7" x14ac:dyDescent="0.3">
      <c r="A3" s="54">
        <v>40451</v>
      </c>
      <c r="B3" s="185">
        <v>0</v>
      </c>
      <c r="C3" s="185">
        <v>0</v>
      </c>
      <c r="D3" s="185">
        <v>0</v>
      </c>
      <c r="E3" s="185">
        <v>0</v>
      </c>
      <c r="F3" s="185">
        <v>0</v>
      </c>
      <c r="G3" s="185">
        <v>0</v>
      </c>
    </row>
    <row r="4" spans="1:7" x14ac:dyDescent="0.3">
      <c r="A4" s="59">
        <v>40543</v>
      </c>
      <c r="B4" s="65">
        <v>0</v>
      </c>
      <c r="C4" s="65">
        <v>0</v>
      </c>
      <c r="D4" s="65">
        <v>0</v>
      </c>
      <c r="E4" s="65">
        <v>0</v>
      </c>
      <c r="F4" s="65">
        <v>0</v>
      </c>
      <c r="G4" s="65">
        <v>0</v>
      </c>
    </row>
    <row r="5" spans="1:7" x14ac:dyDescent="0.3">
      <c r="A5" s="54">
        <v>40633</v>
      </c>
      <c r="B5" s="185">
        <v>0</v>
      </c>
      <c r="C5" s="185">
        <v>0</v>
      </c>
      <c r="D5" s="185">
        <v>0</v>
      </c>
      <c r="E5" s="185">
        <v>0</v>
      </c>
      <c r="F5" s="185">
        <v>0</v>
      </c>
      <c r="G5" s="185">
        <v>0</v>
      </c>
    </row>
    <row r="6" spans="1:7" x14ac:dyDescent="0.3">
      <c r="A6" s="59">
        <v>40724</v>
      </c>
      <c r="B6" s="65">
        <v>0</v>
      </c>
      <c r="C6" s="65">
        <v>0</v>
      </c>
      <c r="D6" s="65">
        <v>5146.46</v>
      </c>
      <c r="E6" s="65">
        <v>0</v>
      </c>
      <c r="F6" s="65">
        <v>0</v>
      </c>
      <c r="G6" s="65">
        <v>5146.46</v>
      </c>
    </row>
    <row r="7" spans="1:7" ht="13.75" customHeight="1" x14ac:dyDescent="0.3">
      <c r="A7" s="54">
        <v>40816</v>
      </c>
      <c r="B7" s="185">
        <v>16959.081111111111</v>
      </c>
      <c r="C7" s="185">
        <v>0</v>
      </c>
      <c r="D7" s="185">
        <v>10946.567999999999</v>
      </c>
      <c r="E7" s="185">
        <v>0</v>
      </c>
      <c r="F7" s="185">
        <v>0</v>
      </c>
      <c r="G7" s="185">
        <v>15652.01</v>
      </c>
    </row>
    <row r="8" spans="1:7" x14ac:dyDescent="0.3">
      <c r="A8" s="59">
        <v>40908</v>
      </c>
      <c r="B8" s="65">
        <v>10602.274161073819</v>
      </c>
      <c r="C8" s="65">
        <v>0</v>
      </c>
      <c r="D8" s="65">
        <v>8693.2892307692309</v>
      </c>
      <c r="E8" s="65">
        <v>0</v>
      </c>
      <c r="F8" s="65">
        <v>13781.58</v>
      </c>
      <c r="G8" s="65">
        <v>10489.72</v>
      </c>
    </row>
    <row r="9" spans="1:7" x14ac:dyDescent="0.3">
      <c r="A9" s="54">
        <v>40999</v>
      </c>
      <c r="B9" s="185">
        <v>26672.986057142851</v>
      </c>
      <c r="C9" s="185">
        <v>0</v>
      </c>
      <c r="D9" s="185">
        <v>20652.885999999999</v>
      </c>
      <c r="E9" s="185">
        <v>0</v>
      </c>
      <c r="F9" s="185">
        <v>14575.795</v>
      </c>
      <c r="G9" s="185">
        <v>26098.44</v>
      </c>
    </row>
    <row r="10" spans="1:7" x14ac:dyDescent="0.3">
      <c r="A10" s="59">
        <v>41090</v>
      </c>
      <c r="B10" s="65">
        <v>60506.726312056759</v>
      </c>
      <c r="C10" s="65">
        <v>0</v>
      </c>
      <c r="D10" s="65">
        <v>21237.13</v>
      </c>
      <c r="E10" s="65">
        <v>0</v>
      </c>
      <c r="F10" s="65">
        <v>1784.78</v>
      </c>
      <c r="G10" s="65">
        <v>55478.73</v>
      </c>
    </row>
    <row r="11" spans="1:7" x14ac:dyDescent="0.3">
      <c r="A11" s="54">
        <v>41182</v>
      </c>
      <c r="B11" s="185">
        <v>38146.861843971586</v>
      </c>
      <c r="C11" s="185">
        <v>0</v>
      </c>
      <c r="D11" s="185">
        <v>24849.859285714279</v>
      </c>
      <c r="E11" s="185">
        <v>0</v>
      </c>
      <c r="F11" s="185">
        <v>7738.5455555555554</v>
      </c>
      <c r="G11" s="185">
        <v>33228.86</v>
      </c>
    </row>
    <row r="12" spans="1:7" x14ac:dyDescent="0.3">
      <c r="A12" s="59">
        <v>41274</v>
      </c>
      <c r="B12" s="65">
        <v>24906.463235294119</v>
      </c>
      <c r="C12" s="65">
        <v>0</v>
      </c>
      <c r="D12" s="65">
        <v>34343.354651162779</v>
      </c>
      <c r="E12" s="65">
        <v>0</v>
      </c>
      <c r="F12" s="65">
        <v>4232.6688888888884</v>
      </c>
      <c r="G12" s="65">
        <v>25077.32</v>
      </c>
    </row>
    <row r="13" spans="1:7" x14ac:dyDescent="0.3">
      <c r="A13" s="54">
        <v>41364</v>
      </c>
      <c r="B13" s="185">
        <v>22912.43643171803</v>
      </c>
      <c r="C13" s="185">
        <v>9239.0250000000015</v>
      </c>
      <c r="D13" s="185">
        <v>28453.936481481491</v>
      </c>
      <c r="E13" s="185">
        <v>25.85</v>
      </c>
      <c r="F13" s="185">
        <v>6717.1691666666666</v>
      </c>
      <c r="G13" s="185">
        <v>23004.11</v>
      </c>
    </row>
    <row r="14" spans="1:7" x14ac:dyDescent="0.3">
      <c r="A14" s="59">
        <v>41455</v>
      </c>
      <c r="B14" s="65">
        <v>35562.883999999998</v>
      </c>
      <c r="C14" s="65">
        <v>3548.05</v>
      </c>
      <c r="D14" s="65">
        <v>27926.341956521748</v>
      </c>
      <c r="E14" s="65">
        <v>4120.4900000000007</v>
      </c>
      <c r="F14" s="65">
        <v>911.13333333333321</v>
      </c>
      <c r="G14" s="65">
        <v>32205.64</v>
      </c>
    </row>
    <row r="15" spans="1:7" x14ac:dyDescent="0.3">
      <c r="A15" s="54">
        <v>41547</v>
      </c>
      <c r="B15" s="185">
        <v>27198.925183486241</v>
      </c>
      <c r="C15" s="185">
        <v>13715.10666666667</v>
      </c>
      <c r="D15" s="185">
        <v>32243.841071428578</v>
      </c>
      <c r="E15" s="185">
        <v>0</v>
      </c>
      <c r="F15" s="185">
        <v>6324.6940000000004</v>
      </c>
      <c r="G15" s="185">
        <v>27687.200000000001</v>
      </c>
    </row>
    <row r="16" spans="1:7" x14ac:dyDescent="0.3">
      <c r="A16" s="59">
        <v>41639</v>
      </c>
      <c r="B16" s="65">
        <v>30806.101754385989</v>
      </c>
      <c r="C16" s="65">
        <v>1920</v>
      </c>
      <c r="D16" s="65">
        <v>24261.263673469399</v>
      </c>
      <c r="E16" s="65">
        <v>0</v>
      </c>
      <c r="F16" s="65">
        <v>1977</v>
      </c>
      <c r="G16" s="65">
        <v>29101.54</v>
      </c>
    </row>
    <row r="17" spans="1:7" x14ac:dyDescent="0.3">
      <c r="A17" s="54">
        <v>41729</v>
      </c>
      <c r="B17" s="185">
        <v>19106.994357798168</v>
      </c>
      <c r="C17" s="185">
        <v>29190.522499999999</v>
      </c>
      <c r="D17" s="185">
        <v>20991.320416666669</v>
      </c>
      <c r="E17" s="185">
        <v>0</v>
      </c>
      <c r="F17" s="185">
        <v>2238.5</v>
      </c>
      <c r="G17" s="185">
        <v>19527.34</v>
      </c>
    </row>
    <row r="18" spans="1:7" x14ac:dyDescent="0.3">
      <c r="A18" s="59">
        <v>41820</v>
      </c>
      <c r="B18" s="65">
        <v>21960.23026086955</v>
      </c>
      <c r="C18" s="65">
        <v>15200.948000000009</v>
      </c>
      <c r="D18" s="65">
        <v>9551.0349056603773</v>
      </c>
      <c r="E18" s="65">
        <v>0</v>
      </c>
      <c r="F18" s="65">
        <v>1188.33</v>
      </c>
      <c r="G18" s="65">
        <v>17771.5</v>
      </c>
    </row>
    <row r="19" spans="1:7" x14ac:dyDescent="0.3">
      <c r="A19" s="54">
        <v>41912</v>
      </c>
      <c r="B19" s="185">
        <v>16624.120065359479</v>
      </c>
      <c r="C19" s="185">
        <v>6123.2714285714292</v>
      </c>
      <c r="D19" s="185">
        <v>18345.588113207548</v>
      </c>
      <c r="E19" s="185">
        <v>0</v>
      </c>
      <c r="F19" s="185">
        <v>2147.8833333333332</v>
      </c>
      <c r="G19" s="185">
        <v>16505.150000000001</v>
      </c>
    </row>
    <row r="20" spans="1:7" x14ac:dyDescent="0.3">
      <c r="A20" s="59">
        <v>42004</v>
      </c>
      <c r="B20" s="65">
        <v>17730.900597014919</v>
      </c>
      <c r="C20" s="65">
        <v>2983.4319999999998</v>
      </c>
      <c r="D20" s="65">
        <v>9119.7894642857154</v>
      </c>
      <c r="E20" s="65">
        <v>0</v>
      </c>
      <c r="F20" s="65">
        <v>1157.3166666666671</v>
      </c>
      <c r="G20" s="65">
        <v>14470.2</v>
      </c>
    </row>
    <row r="21" spans="1:7" x14ac:dyDescent="0.3">
      <c r="A21" s="54">
        <v>42094</v>
      </c>
      <c r="B21" s="185">
        <v>18198.918750000001</v>
      </c>
      <c r="C21" s="185">
        <v>4865.3149999999996</v>
      </c>
      <c r="D21" s="185">
        <v>20782.863676470599</v>
      </c>
      <c r="E21" s="185">
        <v>0</v>
      </c>
      <c r="F21" s="185">
        <v>3386.4499999999989</v>
      </c>
      <c r="G21" s="185">
        <v>16862.46</v>
      </c>
    </row>
    <row r="22" spans="1:7" x14ac:dyDescent="0.3">
      <c r="A22" s="59">
        <v>42185</v>
      </c>
      <c r="B22" s="65">
        <v>18203.636101694909</v>
      </c>
      <c r="C22" s="65">
        <v>15091.325714285709</v>
      </c>
      <c r="D22" s="65">
        <v>19896.600000000009</v>
      </c>
      <c r="E22" s="65">
        <v>0</v>
      </c>
      <c r="F22" s="65">
        <v>6236.4708823529418</v>
      </c>
      <c r="G22" s="65">
        <v>16875.599999999999</v>
      </c>
    </row>
    <row r="23" spans="1:7" x14ac:dyDescent="0.3">
      <c r="A23" s="54">
        <v>42277</v>
      </c>
      <c r="B23" s="185">
        <v>31190.06561983471</v>
      </c>
      <c r="C23" s="185">
        <v>39735.553076923083</v>
      </c>
      <c r="D23" s="185">
        <v>28273.442716049401</v>
      </c>
      <c r="E23" s="185">
        <v>5009.04</v>
      </c>
      <c r="F23" s="185">
        <v>7047.3093548387114</v>
      </c>
      <c r="G23" s="185">
        <v>27547.31</v>
      </c>
    </row>
    <row r="24" spans="1:7" x14ac:dyDescent="0.3">
      <c r="A24" s="59">
        <v>42369</v>
      </c>
      <c r="B24" s="65">
        <v>24296.00554744526</v>
      </c>
      <c r="C24" s="65">
        <v>29759.27166666666</v>
      </c>
      <c r="D24" s="65">
        <v>31018.18837209302</v>
      </c>
      <c r="E24" s="65">
        <v>0</v>
      </c>
      <c r="F24" s="65">
        <v>13317.593870967739</v>
      </c>
      <c r="G24" s="65">
        <v>25531.73</v>
      </c>
    </row>
    <row r="25" spans="1:7" x14ac:dyDescent="0.3">
      <c r="A25" s="54">
        <v>42460</v>
      </c>
      <c r="B25" s="185">
        <v>18132.396324786328</v>
      </c>
      <c r="C25" s="185">
        <v>14180.80416666667</v>
      </c>
      <c r="D25" s="185">
        <v>24441.658243243219</v>
      </c>
      <c r="E25" s="185">
        <v>8177.04</v>
      </c>
      <c r="F25" s="185">
        <v>15361.796363636369</v>
      </c>
      <c r="G25" s="185">
        <v>19895.349999999999</v>
      </c>
    </row>
    <row r="26" spans="1:7" x14ac:dyDescent="0.3">
      <c r="A26" s="59">
        <v>42551</v>
      </c>
      <c r="B26" s="65">
        <v>24127.96193548388</v>
      </c>
      <c r="C26" s="65">
        <v>33991.582380952379</v>
      </c>
      <c r="D26" s="65">
        <v>25394.80258064517</v>
      </c>
      <c r="E26" s="65">
        <v>0</v>
      </c>
      <c r="F26" s="65">
        <v>8083.1755555555555</v>
      </c>
      <c r="G26" s="65">
        <v>24699.93</v>
      </c>
    </row>
    <row r="27" spans="1:7" x14ac:dyDescent="0.3">
      <c r="A27" s="54">
        <v>42643</v>
      </c>
      <c r="B27" s="185">
        <v>41209.889147727277</v>
      </c>
      <c r="C27" s="185">
        <v>19118.975666666669</v>
      </c>
      <c r="D27" s="185">
        <v>29844.464625000001</v>
      </c>
      <c r="E27" s="185">
        <v>579.12</v>
      </c>
      <c r="F27" s="185">
        <v>8704.8705882352951</v>
      </c>
      <c r="G27" s="185">
        <v>33977.730000000003</v>
      </c>
    </row>
    <row r="28" spans="1:7" x14ac:dyDescent="0.3">
      <c r="A28" s="59">
        <v>42735</v>
      </c>
      <c r="B28" s="65">
        <v>23689.116860986571</v>
      </c>
      <c r="C28" s="65">
        <v>25118.847142857139</v>
      </c>
      <c r="D28" s="65">
        <v>28299.18975903614</v>
      </c>
      <c r="E28" s="65">
        <v>1998</v>
      </c>
      <c r="F28" s="65">
        <v>10509.06166666667</v>
      </c>
      <c r="G28" s="65">
        <v>24388.880000000001</v>
      </c>
    </row>
    <row r="29" spans="1:7" x14ac:dyDescent="0.3">
      <c r="A29" s="54">
        <v>42825</v>
      </c>
      <c r="B29" s="185">
        <v>38467.484913793101</v>
      </c>
      <c r="C29" s="185">
        <v>10085.077916666671</v>
      </c>
      <c r="D29" s="185">
        <v>30660.137200000001</v>
      </c>
      <c r="E29" s="185">
        <v>176891.42</v>
      </c>
      <c r="F29" s="185">
        <v>1430.8688888888889</v>
      </c>
      <c r="G29" s="185">
        <v>34598.449999999997</v>
      </c>
    </row>
    <row r="30" spans="1:7" x14ac:dyDescent="0.3">
      <c r="A30" s="59">
        <v>42916</v>
      </c>
      <c r="B30" s="65">
        <v>38069.358905472633</v>
      </c>
      <c r="C30" s="65">
        <v>28828.10583333332</v>
      </c>
      <c r="D30" s="65">
        <v>32342.930649350641</v>
      </c>
      <c r="E30" s="65">
        <v>0</v>
      </c>
      <c r="F30" s="65">
        <v>10422.185714285721</v>
      </c>
      <c r="G30" s="65">
        <v>35298.31</v>
      </c>
    </row>
    <row r="31" spans="1:7" x14ac:dyDescent="0.3">
      <c r="A31" s="54">
        <v>43008</v>
      </c>
      <c r="B31" s="185">
        <v>36373.073456221216</v>
      </c>
      <c r="C31" s="185">
        <v>90992.264411764641</v>
      </c>
      <c r="D31" s="185">
        <v>48528.200733944941</v>
      </c>
      <c r="E31" s="185">
        <v>78373.307499999995</v>
      </c>
      <c r="F31" s="185">
        <v>18995.599999999999</v>
      </c>
      <c r="G31" s="185">
        <v>45004.639999999999</v>
      </c>
    </row>
    <row r="32" spans="1:7" x14ac:dyDescent="0.3">
      <c r="A32" s="59">
        <v>43100</v>
      </c>
      <c r="B32" s="65">
        <v>43705.768735632199</v>
      </c>
      <c r="C32" s="65">
        <v>123496.9610526316</v>
      </c>
      <c r="D32" s="65">
        <v>39134.589879518076</v>
      </c>
      <c r="E32" s="65">
        <v>6492.3799999999983</v>
      </c>
      <c r="F32" s="65">
        <v>10127.416363636359</v>
      </c>
      <c r="G32" s="65">
        <v>50449.27</v>
      </c>
    </row>
    <row r="33" spans="1:7" x14ac:dyDescent="0.3">
      <c r="A33" s="54">
        <v>43190</v>
      </c>
      <c r="B33" s="185">
        <v>35310.259541984749</v>
      </c>
      <c r="C33" s="185">
        <v>30739.93499999999</v>
      </c>
      <c r="D33" s="185">
        <v>85575.322727272724</v>
      </c>
      <c r="E33" s="185">
        <v>5118.2</v>
      </c>
      <c r="F33" s="185">
        <v>1543.722</v>
      </c>
      <c r="G33" s="185">
        <v>47885.87</v>
      </c>
    </row>
    <row r="34" spans="1:7" x14ac:dyDescent="0.3">
      <c r="A34" s="59">
        <v>43281</v>
      </c>
      <c r="B34" s="65">
        <v>47125.624557823146</v>
      </c>
      <c r="C34" s="65">
        <v>67571.714074074087</v>
      </c>
      <c r="D34" s="65">
        <v>54447.891232876696</v>
      </c>
      <c r="E34" s="65">
        <v>63425.023333333302</v>
      </c>
      <c r="F34" s="65">
        <v>8891.9950000000008</v>
      </c>
      <c r="G34" s="65">
        <v>50664.95</v>
      </c>
    </row>
    <row r="35" spans="1:7" x14ac:dyDescent="0.3">
      <c r="A35" s="54">
        <v>43373</v>
      </c>
      <c r="B35" s="185">
        <v>37882.68919753089</v>
      </c>
      <c r="C35" s="185">
        <v>25595.83406249998</v>
      </c>
      <c r="D35" s="185">
        <v>50993.096376811583</v>
      </c>
      <c r="E35" s="185">
        <v>77501.01400000001</v>
      </c>
      <c r="F35" s="185">
        <v>7745.1400000000012</v>
      </c>
      <c r="G35" s="185">
        <v>39579.9</v>
      </c>
    </row>
    <row r="36" spans="1:7" x14ac:dyDescent="0.3">
      <c r="A36" s="59">
        <v>43465</v>
      </c>
      <c r="B36" s="65">
        <v>29173.41285714287</v>
      </c>
      <c r="C36" s="65">
        <v>60294.890909090922</v>
      </c>
      <c r="D36" s="65">
        <v>65425.584939759043</v>
      </c>
      <c r="E36" s="65">
        <v>33295.628333333298</v>
      </c>
      <c r="F36" s="65">
        <v>7448.0349999999999</v>
      </c>
      <c r="G36" s="65">
        <v>42301.59</v>
      </c>
    </row>
    <row r="37" spans="1:7" x14ac:dyDescent="0.3">
      <c r="A37" s="54">
        <v>43555</v>
      </c>
      <c r="B37" s="185">
        <v>36722.930769230778</v>
      </c>
      <c r="C37" s="185">
        <v>14942.76714285715</v>
      </c>
      <c r="D37" s="185">
        <v>45730.251279069817</v>
      </c>
      <c r="E37" s="185">
        <v>44449.556666666656</v>
      </c>
      <c r="F37" s="185">
        <v>6623.0900000000011</v>
      </c>
      <c r="G37" s="185">
        <v>37177.24</v>
      </c>
    </row>
    <row r="38" spans="1:7" x14ac:dyDescent="0.3">
      <c r="A38" s="59">
        <v>43646</v>
      </c>
      <c r="B38" s="65">
        <v>38466.764619565212</v>
      </c>
      <c r="C38" s="65">
        <v>51950.516551724118</v>
      </c>
      <c r="D38" s="65">
        <v>37598.591022727291</v>
      </c>
      <c r="E38" s="65">
        <v>413711.88899999991</v>
      </c>
      <c r="F38" s="65">
        <v>11175.69</v>
      </c>
      <c r="G38" s="65">
        <v>51158.51</v>
      </c>
    </row>
    <row r="39" spans="1:7" x14ac:dyDescent="0.3">
      <c r="A39" s="54">
        <v>43738</v>
      </c>
      <c r="B39" s="185">
        <v>37937.523191489367</v>
      </c>
      <c r="C39" s="185">
        <v>22327.545000000009</v>
      </c>
      <c r="D39" s="185">
        <v>44019.770000000019</v>
      </c>
      <c r="E39" s="185">
        <v>63507.995555555593</v>
      </c>
      <c r="F39" s="185">
        <v>3341.0137499999992</v>
      </c>
      <c r="G39" s="185">
        <v>38099.160000000003</v>
      </c>
    </row>
    <row r="40" spans="1:7" x14ac:dyDescent="0.3">
      <c r="A40" s="59">
        <v>43830</v>
      </c>
      <c r="B40" s="65">
        <v>42401.68682730924</v>
      </c>
      <c r="C40" s="65">
        <v>11196.7724137931</v>
      </c>
      <c r="D40" s="65">
        <v>41306.965333333319</v>
      </c>
      <c r="E40" s="65">
        <v>84554.034000000014</v>
      </c>
      <c r="F40" s="65">
        <v>5807.3384615384612</v>
      </c>
      <c r="G40" s="65">
        <v>39197.56</v>
      </c>
    </row>
    <row r="41" spans="1:7" x14ac:dyDescent="0.3">
      <c r="A41" s="54">
        <v>43921</v>
      </c>
      <c r="B41" s="185">
        <v>32199.106338582689</v>
      </c>
      <c r="C41" s="185">
        <v>17825.47303030303</v>
      </c>
      <c r="D41" s="185">
        <v>40303.530105263148</v>
      </c>
      <c r="E41" s="185">
        <v>64871.773333333338</v>
      </c>
      <c r="F41" s="185">
        <v>4555.2428571428572</v>
      </c>
      <c r="G41" s="185">
        <v>32459.34</v>
      </c>
    </row>
    <row r="42" spans="1:7" x14ac:dyDescent="0.3">
      <c r="A42" s="59">
        <v>44012</v>
      </c>
      <c r="B42" s="65">
        <v>30023.996913183291</v>
      </c>
      <c r="C42" s="65">
        <v>30220.554545454561</v>
      </c>
      <c r="D42" s="65">
        <v>57355.161030927833</v>
      </c>
      <c r="E42" s="65">
        <v>10691.55</v>
      </c>
      <c r="F42" s="65">
        <v>17158.845833333329</v>
      </c>
      <c r="G42" s="65">
        <v>35224.94</v>
      </c>
    </row>
    <row r="43" spans="1:7" x14ac:dyDescent="0.3">
      <c r="A43" s="54">
        <v>44104</v>
      </c>
      <c r="B43" s="185">
        <v>50805.889255663467</v>
      </c>
      <c r="C43" s="185">
        <v>50514.060487804891</v>
      </c>
      <c r="D43" s="185">
        <v>55954.434070796451</v>
      </c>
      <c r="E43" s="185">
        <v>16840.159999999989</v>
      </c>
      <c r="F43" s="185">
        <v>32158.71428571429</v>
      </c>
      <c r="G43" s="185">
        <v>50812.2</v>
      </c>
    </row>
    <row r="44" spans="1:7" x14ac:dyDescent="0.3">
      <c r="A44" s="59">
        <v>44196</v>
      </c>
      <c r="B44" s="65">
        <v>44149.729480122347</v>
      </c>
      <c r="C44" s="65">
        <v>62962.734915254186</v>
      </c>
      <c r="D44" s="65">
        <v>35836.294576271182</v>
      </c>
      <c r="E44" s="65">
        <v>12112.782499999999</v>
      </c>
      <c r="F44" s="65">
        <v>21852.76944444445</v>
      </c>
      <c r="G44" s="65">
        <v>43152.26</v>
      </c>
    </row>
    <row r="45" spans="1:7" x14ac:dyDescent="0.3">
      <c r="A45" s="54">
        <v>44286</v>
      </c>
      <c r="B45" s="185">
        <v>39576.02521126769</v>
      </c>
      <c r="C45" s="185">
        <v>27511.375102040809</v>
      </c>
      <c r="D45" s="185">
        <v>59649.799247311843</v>
      </c>
      <c r="E45" s="185">
        <v>51809.991249999992</v>
      </c>
      <c r="F45" s="185">
        <v>4198.2766666666666</v>
      </c>
      <c r="G45" s="185">
        <v>42215.34</v>
      </c>
    </row>
    <row r="46" spans="1:7" x14ac:dyDescent="0.3">
      <c r="A46" s="59">
        <v>44377</v>
      </c>
      <c r="B46" s="65">
        <v>44786.922720588344</v>
      </c>
      <c r="C46" s="65">
        <v>76862.482321428572</v>
      </c>
      <c r="D46" s="65">
        <v>22884.588584905661</v>
      </c>
      <c r="E46" s="65">
        <v>201004.1733333334</v>
      </c>
      <c r="F46" s="65">
        <v>15066.507333333329</v>
      </c>
      <c r="G46" s="65">
        <v>44712.38</v>
      </c>
    </row>
    <row r="47" spans="1:7" x14ac:dyDescent="0.3">
      <c r="A47" s="54">
        <v>44440</v>
      </c>
      <c r="B47" s="185">
        <v>31935.861500000039</v>
      </c>
      <c r="C47" s="185">
        <v>128621.59839285701</v>
      </c>
      <c r="D47" s="185">
        <v>36145.555849056611</v>
      </c>
      <c r="E47" s="185">
        <v>3092.9699999999989</v>
      </c>
      <c r="F47" s="185">
        <v>12459.488965517239</v>
      </c>
      <c r="G47" s="185">
        <v>42970.87</v>
      </c>
    </row>
    <row r="48" spans="1:7" x14ac:dyDescent="0.3">
      <c r="A48" s="59">
        <v>44531</v>
      </c>
      <c r="B48" s="65">
        <v>34817.415040322623</v>
      </c>
      <c r="C48" s="65">
        <v>102498.8187301587</v>
      </c>
      <c r="D48" s="65">
        <v>38425.480430107527</v>
      </c>
      <c r="E48" s="65">
        <v>217619.6962499994</v>
      </c>
      <c r="F48" s="65">
        <v>35004.079374999987</v>
      </c>
      <c r="G48" s="65">
        <v>48987.7</v>
      </c>
    </row>
    <row r="49" spans="1:7" x14ac:dyDescent="0.3">
      <c r="A49" s="54">
        <v>44621</v>
      </c>
      <c r="B49" s="185">
        <v>33648.936889632132</v>
      </c>
      <c r="C49" s="185">
        <v>59484.184310344797</v>
      </c>
      <c r="D49" s="185">
        <v>40491.895342465767</v>
      </c>
      <c r="E49" s="185">
        <v>2191.7674999999999</v>
      </c>
      <c r="F49" s="185">
        <v>45303.054117647058</v>
      </c>
      <c r="G49" s="185">
        <v>38239.339999999997</v>
      </c>
    </row>
    <row r="50" spans="1:7" x14ac:dyDescent="0.3">
      <c r="A50" s="59">
        <v>44713</v>
      </c>
      <c r="B50" s="65">
        <v>31589.3888472623</v>
      </c>
      <c r="C50" s="65">
        <v>88789.994561403451</v>
      </c>
      <c r="D50" s="65">
        <v>22164.598673469391</v>
      </c>
      <c r="E50" s="65">
        <v>12810.44363636364</v>
      </c>
      <c r="F50" s="65">
        <v>4352.679000000001</v>
      </c>
      <c r="G50" s="65">
        <v>35141.72</v>
      </c>
    </row>
    <row r="51" spans="1:7" x14ac:dyDescent="0.3">
      <c r="A51" s="54">
        <v>44805</v>
      </c>
      <c r="B51" s="185">
        <v>33040.301038251368</v>
      </c>
      <c r="C51" s="185">
        <v>144317.07148648641</v>
      </c>
      <c r="D51" s="185">
        <v>57968.39018691588</v>
      </c>
      <c r="E51" s="185">
        <v>1980.7175</v>
      </c>
      <c r="F51" s="185">
        <v>49893.001428571428</v>
      </c>
      <c r="G51" s="185">
        <v>52566.32</v>
      </c>
    </row>
    <row r="52" spans="1:7" x14ac:dyDescent="0.3">
      <c r="A52" s="59">
        <v>44896</v>
      </c>
      <c r="B52" s="65">
        <v>39826.60619047621</v>
      </c>
      <c r="C52" s="65">
        <v>139991.252236842</v>
      </c>
      <c r="D52" s="65">
        <v>32907.351000000002</v>
      </c>
      <c r="E52" s="65">
        <v>163074.7355555557</v>
      </c>
      <c r="F52" s="65">
        <v>30924.977500000001</v>
      </c>
      <c r="G52" s="65">
        <v>53079.15</v>
      </c>
    </row>
    <row r="53" spans="1:7" x14ac:dyDescent="0.3">
      <c r="A53" s="54">
        <v>45016</v>
      </c>
      <c r="B53" s="185">
        <v>31050.27788732394</v>
      </c>
      <c r="C53" s="185">
        <v>92062.28301587305</v>
      </c>
      <c r="D53" s="185">
        <v>62972.986078431401</v>
      </c>
      <c r="E53" s="185">
        <v>18006.77357142857</v>
      </c>
      <c r="F53" s="185">
        <v>21154.23714285715</v>
      </c>
      <c r="G53" s="185">
        <v>43708.3</v>
      </c>
    </row>
    <row r="54" spans="1:7" x14ac:dyDescent="0.3">
      <c r="A54" s="59">
        <v>45107</v>
      </c>
      <c r="B54" s="257">
        <v>42129.555597189741</v>
      </c>
      <c r="C54" s="257">
        <v>73426.775454545466</v>
      </c>
      <c r="D54" s="257">
        <v>175022.50527777779</v>
      </c>
      <c r="E54" s="257">
        <v>96816.585999999981</v>
      </c>
      <c r="F54" s="257">
        <v>44435.161428571431</v>
      </c>
      <c r="G54" s="257">
        <v>69607.009999999995</v>
      </c>
    </row>
    <row r="55" spans="1:7" x14ac:dyDescent="0.45">
      <c r="A55" s="44"/>
      <c r="B55" s="213"/>
      <c r="C55" s="213"/>
      <c r="D55" s="213"/>
      <c r="E55" s="213"/>
      <c r="F55" s="213"/>
      <c r="G55" s="213"/>
    </row>
    <row r="56" spans="1:7" x14ac:dyDescent="0.3">
      <c r="A56" s="124" t="s">
        <v>178</v>
      </c>
      <c r="E56" s="20"/>
    </row>
    <row r="57" spans="1:7" x14ac:dyDescent="0.3">
      <c r="A57" s="126" t="s">
        <v>250</v>
      </c>
      <c r="E57" s="20"/>
    </row>
    <row r="58" spans="1:7" x14ac:dyDescent="0.3">
      <c r="A58" s="126" t="s">
        <v>251</v>
      </c>
      <c r="E58" s="20"/>
    </row>
    <row r="59" spans="1:7" x14ac:dyDescent="0.3">
      <c r="A59" s="126" t="s">
        <v>252</v>
      </c>
      <c r="E59" s="20"/>
    </row>
    <row r="60" spans="1:7" x14ac:dyDescent="0.45">
      <c r="A60" s="87" t="s">
        <v>245</v>
      </c>
    </row>
    <row r="64" spans="1:7" x14ac:dyDescent="0.45">
      <c r="A64" s="44" t="s">
        <v>123</v>
      </c>
    </row>
  </sheetData>
  <mergeCells count="1">
    <mergeCell ref="A1:G1"/>
  </mergeCells>
  <hyperlinks>
    <hyperlink ref="A64" location="Index!A1" display="back to index" xr:uid="{CEABF127-BF2D-4ECF-A7A3-023E75D6249D}"/>
  </hyperlinks>
  <pageMargins left="0.23622047244094491" right="0.23622047244094491" top="0.74803149606299213" bottom="0.74803149606299213" header="0.31496062992125984" footer="0.31496062992125984"/>
  <pageSetup paperSize="9" scale="83" fitToHeight="0" orientation="landscape"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pageSetUpPr fitToPage="1"/>
  </sheetPr>
  <dimension ref="A1:G25"/>
  <sheetViews>
    <sheetView zoomScaleNormal="100" workbookViewId="0">
      <pane ySplit="2" topLeftCell="A3" activePane="bottomLeft" state="frozen"/>
      <selection activeCell="A3" sqref="A3"/>
      <selection pane="bottomLeft" activeCell="A3" sqref="A3"/>
    </sheetView>
  </sheetViews>
  <sheetFormatPr defaultColWidth="15.125" defaultRowHeight="16" x14ac:dyDescent="0.45"/>
  <cols>
    <col min="1" max="1" width="11.375" style="87" customWidth="1"/>
    <col min="2" max="7" width="11.375" style="58" customWidth="1"/>
    <col min="8" max="16384" width="15.125" style="58"/>
  </cols>
  <sheetData>
    <row r="1" spans="1:7" s="200" customFormat="1" ht="36.75" customHeight="1" x14ac:dyDescent="0.45">
      <c r="A1" s="342" t="s">
        <v>88</v>
      </c>
      <c r="B1" s="343"/>
      <c r="C1" s="343"/>
      <c r="D1" s="343"/>
      <c r="E1" s="343"/>
      <c r="F1" s="343"/>
      <c r="G1" s="343"/>
    </row>
    <row r="2" spans="1:7" s="201" customFormat="1" ht="80" x14ac:dyDescent="0.45">
      <c r="A2" s="92" t="s">
        <v>244</v>
      </c>
      <c r="B2" s="92" t="s">
        <v>134</v>
      </c>
      <c r="C2" s="92" t="s">
        <v>135</v>
      </c>
      <c r="D2" s="92" t="s">
        <v>136</v>
      </c>
      <c r="E2" s="92" t="s">
        <v>137</v>
      </c>
      <c r="F2" s="92" t="s">
        <v>138</v>
      </c>
      <c r="G2" s="151" t="s">
        <v>235</v>
      </c>
    </row>
    <row r="3" spans="1:7" s="201" customFormat="1" x14ac:dyDescent="0.45">
      <c r="A3" s="239" t="s">
        <v>213</v>
      </c>
      <c r="B3" s="185">
        <v>0</v>
      </c>
      <c r="C3" s="185">
        <v>0</v>
      </c>
      <c r="D3" s="185">
        <v>5146.46</v>
      </c>
      <c r="E3" s="185">
        <v>0</v>
      </c>
      <c r="F3" s="185">
        <v>0</v>
      </c>
      <c r="G3" s="185">
        <v>5146.46</v>
      </c>
    </row>
    <row r="4" spans="1:7" s="201" customFormat="1" x14ac:dyDescent="0.45">
      <c r="A4" s="240" t="s">
        <v>214</v>
      </c>
      <c r="B4" s="65">
        <v>56578.995367647098</v>
      </c>
      <c r="C4" s="65">
        <v>0</v>
      </c>
      <c r="D4" s="65">
        <v>21355.593888888881</v>
      </c>
      <c r="E4" s="65">
        <v>0</v>
      </c>
      <c r="F4" s="65">
        <v>13031.525714285721</v>
      </c>
      <c r="G4" s="65">
        <v>51585.74</v>
      </c>
    </row>
    <row r="5" spans="1:7" x14ac:dyDescent="0.45">
      <c r="A5" s="239" t="s">
        <v>215</v>
      </c>
      <c r="B5" s="185">
        <v>49082.6770725389</v>
      </c>
      <c r="C5" s="185">
        <v>11013.05</v>
      </c>
      <c r="D5" s="185">
        <v>51481.284639175246</v>
      </c>
      <c r="E5" s="185">
        <v>4146.3400000000011</v>
      </c>
      <c r="F5" s="185">
        <v>9727.5706451612841</v>
      </c>
      <c r="G5" s="185">
        <v>46800.29</v>
      </c>
    </row>
    <row r="6" spans="1:7" x14ac:dyDescent="0.45">
      <c r="A6" s="240" t="s">
        <v>216</v>
      </c>
      <c r="B6" s="65">
        <v>45285.975544303787</v>
      </c>
      <c r="C6" s="65">
        <v>39305.358333333257</v>
      </c>
      <c r="D6" s="65">
        <v>38864.183189655167</v>
      </c>
      <c r="E6" s="65">
        <v>0</v>
      </c>
      <c r="F6" s="65">
        <v>4776.9537499999997</v>
      </c>
      <c r="G6" s="65">
        <v>43181.43</v>
      </c>
    </row>
    <row r="7" spans="1:7" x14ac:dyDescent="0.45">
      <c r="A7" s="239" t="s">
        <v>217</v>
      </c>
      <c r="B7" s="185">
        <v>29939.58045307441</v>
      </c>
      <c r="C7" s="185">
        <v>12322.395555555549</v>
      </c>
      <c r="D7" s="185">
        <v>31597.184744525519</v>
      </c>
      <c r="E7" s="185">
        <v>0</v>
      </c>
      <c r="F7" s="185">
        <v>6446.5871739130462</v>
      </c>
      <c r="G7" s="185">
        <v>27644.1</v>
      </c>
    </row>
    <row r="8" spans="1:7" x14ac:dyDescent="0.45">
      <c r="A8" s="240" t="s">
        <v>218</v>
      </c>
      <c r="B8" s="65">
        <v>42785.066567656751</v>
      </c>
      <c r="C8" s="65">
        <v>58673.392727272651</v>
      </c>
      <c r="D8" s="65">
        <v>49063.961941176443</v>
      </c>
      <c r="E8" s="65">
        <v>13186.08</v>
      </c>
      <c r="F8" s="65">
        <v>16167.4137037037</v>
      </c>
      <c r="G8" s="65">
        <v>43007.48</v>
      </c>
    </row>
    <row r="9" spans="1:7" ht="13.75" customHeight="1" x14ac:dyDescent="0.45">
      <c r="A9" s="239" t="s">
        <v>219</v>
      </c>
      <c r="B9" s="185">
        <v>63149.698893709297</v>
      </c>
      <c r="C9" s="185">
        <v>45118.64081632653</v>
      </c>
      <c r="D9" s="185">
        <v>56368.67378698229</v>
      </c>
      <c r="E9" s="185">
        <v>118979.6933333333</v>
      </c>
      <c r="F9" s="185">
        <v>13330.54296296296</v>
      </c>
      <c r="G9" s="185">
        <v>58626.23</v>
      </c>
    </row>
    <row r="10" spans="1:7" x14ac:dyDescent="0.45">
      <c r="A10" s="240" t="s">
        <v>220</v>
      </c>
      <c r="B10" s="65">
        <v>66627.762339901412</v>
      </c>
      <c r="C10" s="65">
        <v>177487.72830508489</v>
      </c>
      <c r="D10" s="65">
        <v>95080.692146596994</v>
      </c>
      <c r="E10" s="65">
        <v>68948.099999999991</v>
      </c>
      <c r="F10" s="65">
        <v>20277.310000000001</v>
      </c>
      <c r="G10" s="65">
        <v>83175.12</v>
      </c>
    </row>
    <row r="11" spans="1:7" x14ac:dyDescent="0.45">
      <c r="A11" s="239" t="s">
        <v>221</v>
      </c>
      <c r="B11" s="185">
        <v>55421.493193473187</v>
      </c>
      <c r="C11" s="185">
        <v>68605.225362318757</v>
      </c>
      <c r="D11" s="185">
        <v>83887.693367875632</v>
      </c>
      <c r="E11" s="185">
        <v>453735.91545454552</v>
      </c>
      <c r="F11" s="185">
        <v>13025.352999999999</v>
      </c>
      <c r="G11" s="185">
        <v>69973.67</v>
      </c>
    </row>
    <row r="12" spans="1:7" x14ac:dyDescent="0.45">
      <c r="A12" s="258" t="s">
        <v>222</v>
      </c>
      <c r="B12" s="65">
        <v>59372.992006420609</v>
      </c>
      <c r="C12" s="65">
        <v>33224.136075949391</v>
      </c>
      <c r="D12" s="65">
        <v>76828.365847457724</v>
      </c>
      <c r="E12" s="65">
        <v>96514.804666666707</v>
      </c>
      <c r="F12" s="65">
        <v>13282.252142857151</v>
      </c>
      <c r="G12" s="65">
        <v>60718.86</v>
      </c>
    </row>
    <row r="13" spans="1:7" x14ac:dyDescent="0.45">
      <c r="A13" s="259" t="s">
        <v>223</v>
      </c>
      <c r="B13" s="185">
        <v>75010.665910363969</v>
      </c>
      <c r="C13" s="185">
        <v>96119.61537815108</v>
      </c>
      <c r="D13" s="185">
        <v>74998.913076923156</v>
      </c>
      <c r="E13" s="185">
        <v>93448.43349999997</v>
      </c>
      <c r="F13" s="185">
        <v>28070.746666666681</v>
      </c>
      <c r="G13" s="185">
        <v>75930.03</v>
      </c>
    </row>
    <row r="14" spans="1:7" x14ac:dyDescent="0.45">
      <c r="A14" s="258" t="s">
        <v>224</v>
      </c>
      <c r="B14" s="65">
        <v>52072.144005486902</v>
      </c>
      <c r="C14" s="65">
        <v>161834.65306569339</v>
      </c>
      <c r="D14" s="65">
        <v>58565.596401869159</v>
      </c>
      <c r="E14" s="65">
        <v>100809.6463157892</v>
      </c>
      <c r="F14" s="65">
        <v>34701.383199999989</v>
      </c>
      <c r="G14" s="65">
        <v>66419</v>
      </c>
    </row>
    <row r="15" spans="1:7" x14ac:dyDescent="0.45">
      <c r="A15" s="259" t="s">
        <v>225</v>
      </c>
      <c r="B15" s="185">
        <v>59806.647366211968</v>
      </c>
      <c r="C15" s="185">
        <v>207564.21733766189</v>
      </c>
      <c r="D15" s="185">
        <v>149566.38940425529</v>
      </c>
      <c r="E15" s="185">
        <v>99846.525185185266</v>
      </c>
      <c r="F15" s="185">
        <v>58254.794375000012</v>
      </c>
      <c r="G15" s="185">
        <v>92228.63</v>
      </c>
    </row>
    <row r="17" spans="1:7" x14ac:dyDescent="0.45">
      <c r="B17" s="213"/>
      <c r="C17" s="213"/>
      <c r="D17" s="213"/>
      <c r="E17" s="213"/>
      <c r="F17" s="213"/>
      <c r="G17" s="213"/>
    </row>
    <row r="18" spans="1:7" x14ac:dyDescent="0.45">
      <c r="A18" s="85" t="s">
        <v>129</v>
      </c>
    </row>
    <row r="19" spans="1:7" x14ac:dyDescent="0.45">
      <c r="A19" s="126" t="s">
        <v>250</v>
      </c>
    </row>
    <row r="20" spans="1:7" x14ac:dyDescent="0.45">
      <c r="A20" s="126" t="s">
        <v>251</v>
      </c>
    </row>
    <row r="21" spans="1:7" x14ac:dyDescent="0.45">
      <c r="A21" s="126" t="s">
        <v>252</v>
      </c>
    </row>
    <row r="22" spans="1:7" x14ac:dyDescent="0.45">
      <c r="A22" s="87" t="s">
        <v>245</v>
      </c>
    </row>
    <row r="25" spans="1:7" x14ac:dyDescent="0.45">
      <c r="A25" s="51" t="s">
        <v>123</v>
      </c>
    </row>
  </sheetData>
  <mergeCells count="1">
    <mergeCell ref="A1:G1"/>
  </mergeCells>
  <hyperlinks>
    <hyperlink ref="A25" location="Index!A1" display="back to index" xr:uid="{08B49FB2-D584-490E-946D-37E4A00BCDD6}"/>
  </hyperlinks>
  <pageMargins left="0.23622047244094491" right="0.23622047244094491" top="0.74803149606299213" bottom="0.74803149606299213" header="0.31496062992125984" footer="0.31496062992125984"/>
  <pageSetup paperSize="9" scale="96" fitToHeight="0" orientation="landscape" horizontalDpi="300" verticalDpi="300" r:id="rId1"/>
  <headerFooter>
    <oddHeader>&amp;C&amp;A</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pageSetUpPr fitToPage="1"/>
  </sheetPr>
  <dimension ref="A1:T59"/>
  <sheetViews>
    <sheetView workbookViewId="0"/>
  </sheetViews>
  <sheetFormatPr defaultColWidth="15.125" defaultRowHeight="16" x14ac:dyDescent="0.3"/>
  <cols>
    <col min="1" max="1" width="11" style="126" customWidth="1"/>
    <col min="2" max="14" width="9.625" style="20" customWidth="1"/>
    <col min="15" max="16384" width="15.125" style="20"/>
  </cols>
  <sheetData>
    <row r="1" spans="1:20" x14ac:dyDescent="0.3">
      <c r="A1" s="20"/>
    </row>
    <row r="2" spans="1:20" s="170" customFormat="1" ht="15" customHeight="1" x14ac:dyDescent="0.3">
      <c r="A2" s="350" t="s">
        <v>90</v>
      </c>
      <c r="B2" s="351"/>
      <c r="C2" s="351"/>
      <c r="D2" s="351"/>
      <c r="E2" s="351"/>
      <c r="F2" s="351"/>
      <c r="G2" s="351"/>
      <c r="H2" s="351"/>
      <c r="I2" s="351"/>
      <c r="J2" s="351"/>
      <c r="K2" s="351"/>
      <c r="L2" s="351"/>
      <c r="M2" s="351"/>
      <c r="N2" s="351"/>
    </row>
    <row r="3" spans="1:20" s="170" customFormat="1" x14ac:dyDescent="0.3">
      <c r="A3" s="287"/>
      <c r="B3" s="287"/>
      <c r="C3" s="288"/>
      <c r="D3" s="349" t="s">
        <v>199</v>
      </c>
      <c r="E3" s="349"/>
      <c r="F3" s="349"/>
      <c r="G3" s="349"/>
      <c r="H3" s="349"/>
      <c r="I3" s="349"/>
      <c r="J3" s="349"/>
      <c r="K3" s="288"/>
      <c r="L3" s="288"/>
      <c r="M3" s="237"/>
      <c r="N3" s="237"/>
    </row>
    <row r="4" spans="1:20" s="154" customFormat="1" x14ac:dyDescent="0.3">
      <c r="A4" s="289" t="s">
        <v>200</v>
      </c>
      <c r="B4" s="290" t="s">
        <v>201</v>
      </c>
      <c r="C4" s="290" t="s">
        <v>202</v>
      </c>
      <c r="D4" s="290" t="s">
        <v>203</v>
      </c>
      <c r="E4" s="290" t="s">
        <v>204</v>
      </c>
      <c r="F4" s="290" t="s">
        <v>205</v>
      </c>
      <c r="G4" s="290" t="s">
        <v>206</v>
      </c>
      <c r="H4" s="290" t="s">
        <v>207</v>
      </c>
      <c r="I4" s="290" t="s">
        <v>208</v>
      </c>
      <c r="J4" s="290" t="s">
        <v>209</v>
      </c>
      <c r="K4" s="290" t="s">
        <v>210</v>
      </c>
      <c r="L4" s="291" t="s">
        <v>211</v>
      </c>
      <c r="M4" s="93" t="s">
        <v>212</v>
      </c>
      <c r="N4" s="93" t="s">
        <v>253</v>
      </c>
    </row>
    <row r="5" spans="1:20" s="154" customFormat="1" x14ac:dyDescent="0.45">
      <c r="A5" s="261" t="s">
        <v>254</v>
      </c>
      <c r="B5" s="262">
        <v>5146.46</v>
      </c>
      <c r="C5" s="262">
        <v>13552014.690000001</v>
      </c>
      <c r="D5" s="262">
        <v>28159467.109999999</v>
      </c>
      <c r="E5" s="262">
        <v>35173057.060000002</v>
      </c>
      <c r="F5" s="262">
        <v>41461242.93</v>
      </c>
      <c r="G5" s="262">
        <v>47262172.5</v>
      </c>
      <c r="H5" s="262">
        <v>53352811.460000001</v>
      </c>
      <c r="I5" s="262">
        <v>63584365.210000008</v>
      </c>
      <c r="J5" s="262">
        <v>67994784.570000008</v>
      </c>
      <c r="K5" s="262">
        <v>69466934.080000013</v>
      </c>
      <c r="L5" s="263">
        <v>71402793.520000011</v>
      </c>
      <c r="M5" s="264">
        <v>75415829.410000011</v>
      </c>
      <c r="N5" s="264">
        <v>78755751.050000012</v>
      </c>
      <c r="O5" s="265"/>
      <c r="P5" s="265"/>
      <c r="Q5" s="265"/>
      <c r="R5" s="265"/>
      <c r="S5" s="265"/>
      <c r="T5" s="265"/>
    </row>
    <row r="6" spans="1:20" s="154" customFormat="1" x14ac:dyDescent="0.45">
      <c r="A6" s="266" t="s">
        <v>255</v>
      </c>
      <c r="B6" s="267">
        <v>2702640.5700000012</v>
      </c>
      <c r="C6" s="267">
        <v>11730947.659999996</v>
      </c>
      <c r="D6" s="267">
        <v>22575068.699999988</v>
      </c>
      <c r="E6" s="267">
        <v>26613331.189999986</v>
      </c>
      <c r="F6" s="267">
        <v>32885812.539999984</v>
      </c>
      <c r="G6" s="267">
        <v>39785050.169999979</v>
      </c>
      <c r="H6" s="267">
        <v>45166373.569999978</v>
      </c>
      <c r="I6" s="267">
        <v>53118431.159999982</v>
      </c>
      <c r="J6" s="267">
        <v>55781079.37999998</v>
      </c>
      <c r="K6" s="267">
        <v>59876746.199999981</v>
      </c>
      <c r="L6" s="268">
        <v>61199205.179999977</v>
      </c>
      <c r="M6" s="269">
        <v>63410434.229999974</v>
      </c>
      <c r="N6" s="270"/>
      <c r="O6" s="265"/>
      <c r="P6" s="265"/>
      <c r="Q6" s="265"/>
      <c r="R6" s="265"/>
      <c r="S6" s="265"/>
      <c r="T6" s="265"/>
    </row>
    <row r="7" spans="1:20" x14ac:dyDescent="0.45">
      <c r="A7" s="261" t="s">
        <v>256</v>
      </c>
      <c r="B7" s="262">
        <v>653591.68000000028</v>
      </c>
      <c r="C7" s="262">
        <v>5461393.160000002</v>
      </c>
      <c r="D7" s="262">
        <v>8039714.4200000018</v>
      </c>
      <c r="E7" s="262">
        <v>12974893.4</v>
      </c>
      <c r="F7" s="262">
        <v>18813566.609999999</v>
      </c>
      <c r="G7" s="262">
        <v>26545499.519999996</v>
      </c>
      <c r="H7" s="262">
        <v>31288318.860000003</v>
      </c>
      <c r="I7" s="262">
        <v>36603572.320000008</v>
      </c>
      <c r="J7" s="262">
        <v>40699567.210000008</v>
      </c>
      <c r="K7" s="262">
        <v>46625309.440000013</v>
      </c>
      <c r="L7" s="263">
        <v>67639991.00000003</v>
      </c>
      <c r="M7" s="271"/>
      <c r="N7" s="271"/>
      <c r="O7" s="265"/>
      <c r="P7" s="265"/>
      <c r="Q7" s="265"/>
      <c r="R7" s="265"/>
      <c r="S7" s="265"/>
      <c r="T7" s="265"/>
    </row>
    <row r="8" spans="1:20" x14ac:dyDescent="0.45">
      <c r="A8" s="266" t="s">
        <v>257</v>
      </c>
      <c r="B8" s="267">
        <v>4740.8999999999996</v>
      </c>
      <c r="C8" s="267">
        <v>854875.94000000006</v>
      </c>
      <c r="D8" s="267">
        <v>5886670.96</v>
      </c>
      <c r="E8" s="267">
        <v>11822086.110000003</v>
      </c>
      <c r="F8" s="267">
        <v>23899414.910000011</v>
      </c>
      <c r="G8" s="267">
        <v>30399269.660000015</v>
      </c>
      <c r="H8" s="267">
        <v>38094876.490000017</v>
      </c>
      <c r="I8" s="267">
        <v>49909254.760000005</v>
      </c>
      <c r="J8" s="267">
        <v>56380544.06000001</v>
      </c>
      <c r="K8" s="267">
        <v>61298164.530000009</v>
      </c>
      <c r="L8" s="268"/>
      <c r="M8" s="270"/>
      <c r="N8" s="270"/>
      <c r="O8" s="265"/>
      <c r="P8" s="265"/>
      <c r="Q8" s="265"/>
      <c r="R8" s="265"/>
      <c r="S8" s="265"/>
      <c r="T8" s="265"/>
    </row>
    <row r="9" spans="1:20" x14ac:dyDescent="0.45">
      <c r="A9" s="261" t="s">
        <v>258</v>
      </c>
      <c r="B9" s="262">
        <v>343586.14</v>
      </c>
      <c r="C9" s="262">
        <v>2198975.9500000011</v>
      </c>
      <c r="D9" s="262">
        <v>12467303.060000012</v>
      </c>
      <c r="E9" s="262">
        <v>19700155.51000002</v>
      </c>
      <c r="F9" s="262">
        <v>23992785.670000024</v>
      </c>
      <c r="G9" s="262">
        <v>27691306.610000022</v>
      </c>
      <c r="H9" s="262">
        <v>33883890.830000021</v>
      </c>
      <c r="I9" s="262">
        <v>41411568.340000018</v>
      </c>
      <c r="J9" s="262">
        <v>48621399.340000018</v>
      </c>
      <c r="K9" s="262"/>
      <c r="L9" s="263"/>
      <c r="M9" s="271"/>
      <c r="N9" s="271"/>
      <c r="O9" s="265"/>
      <c r="P9" s="265"/>
      <c r="Q9" s="265"/>
      <c r="R9" s="265"/>
      <c r="S9" s="265"/>
      <c r="T9" s="265"/>
    </row>
    <row r="10" spans="1:20" x14ac:dyDescent="0.45">
      <c r="A10" s="266" t="s">
        <v>259</v>
      </c>
      <c r="B10" s="267">
        <v>231422.35</v>
      </c>
      <c r="C10" s="267">
        <v>6220491.5000000019</v>
      </c>
      <c r="D10" s="267">
        <v>13640904.799999999</v>
      </c>
      <c r="E10" s="267">
        <v>23985825.659999996</v>
      </c>
      <c r="F10" s="267">
        <v>30322362.289999995</v>
      </c>
      <c r="G10" s="267">
        <v>39913509.030000001</v>
      </c>
      <c r="H10" s="267">
        <v>51986097.529999994</v>
      </c>
      <c r="I10" s="267">
        <v>66403614.959999986</v>
      </c>
      <c r="J10" s="267"/>
      <c r="K10" s="267"/>
      <c r="L10" s="268"/>
      <c r="M10" s="270"/>
      <c r="N10" s="270"/>
      <c r="O10" s="265"/>
      <c r="P10" s="265"/>
      <c r="Q10" s="265"/>
      <c r="R10" s="265"/>
      <c r="S10" s="265"/>
      <c r="T10" s="265"/>
    </row>
    <row r="11" spans="1:20" x14ac:dyDescent="0.45">
      <c r="A11" s="261" t="s">
        <v>260</v>
      </c>
      <c r="B11" s="262">
        <v>544632.99</v>
      </c>
      <c r="C11" s="262">
        <v>5958056.9500000011</v>
      </c>
      <c r="D11" s="262">
        <v>11170448.740000002</v>
      </c>
      <c r="E11" s="262">
        <v>25036568.270000011</v>
      </c>
      <c r="F11" s="262">
        <v>42870693.110000029</v>
      </c>
      <c r="G11" s="262">
        <v>53004224.080000028</v>
      </c>
      <c r="H11" s="262">
        <v>69029160.180000022</v>
      </c>
      <c r="I11" s="262"/>
      <c r="J11" s="262"/>
      <c r="K11" s="262"/>
      <c r="L11" s="263"/>
      <c r="M11" s="271"/>
      <c r="N11" s="271"/>
      <c r="O11" s="265"/>
      <c r="P11" s="265"/>
      <c r="Q11" s="265"/>
      <c r="R11" s="265"/>
      <c r="S11" s="265"/>
      <c r="T11" s="265"/>
    </row>
    <row r="12" spans="1:20" x14ac:dyDescent="0.45">
      <c r="A12" s="266" t="s">
        <v>261</v>
      </c>
      <c r="B12" s="267">
        <v>1070252.8700000001</v>
      </c>
      <c r="C12" s="267">
        <v>6923999.9299999997</v>
      </c>
      <c r="D12" s="267">
        <v>17930975.98</v>
      </c>
      <c r="E12" s="267">
        <v>31108056.530000031</v>
      </c>
      <c r="F12" s="267">
        <v>43323410.530000038</v>
      </c>
      <c r="G12" s="267">
        <v>56175338.020000026</v>
      </c>
      <c r="H12" s="267"/>
      <c r="I12" s="267"/>
      <c r="J12" s="267"/>
      <c r="K12" s="267"/>
      <c r="L12" s="268"/>
      <c r="M12" s="270"/>
      <c r="N12" s="270"/>
      <c r="O12" s="265"/>
      <c r="P12" s="265"/>
      <c r="Q12" s="265"/>
      <c r="R12" s="265"/>
      <c r="S12" s="265"/>
      <c r="T12" s="265"/>
    </row>
    <row r="13" spans="1:20" x14ac:dyDescent="0.45">
      <c r="A13" s="261" t="s">
        <v>262</v>
      </c>
      <c r="B13" s="262">
        <v>512413.64</v>
      </c>
      <c r="C13" s="262">
        <v>7003869.3500000006</v>
      </c>
      <c r="D13" s="262">
        <v>20635662.900000021</v>
      </c>
      <c r="E13" s="262">
        <v>26765436.330000024</v>
      </c>
      <c r="F13" s="262">
        <v>35976674.160000026</v>
      </c>
      <c r="G13" s="262"/>
      <c r="H13" s="262"/>
      <c r="I13" s="262"/>
      <c r="J13" s="262"/>
      <c r="K13" s="262"/>
      <c r="L13" s="263"/>
      <c r="M13" s="271"/>
      <c r="N13" s="271"/>
      <c r="O13" s="265"/>
      <c r="P13" s="265"/>
      <c r="Q13" s="265"/>
      <c r="R13" s="265"/>
      <c r="S13" s="265"/>
      <c r="T13" s="265"/>
    </row>
    <row r="14" spans="1:20" x14ac:dyDescent="0.45">
      <c r="A14" s="272" t="s">
        <v>263</v>
      </c>
      <c r="B14" s="267">
        <v>1019933.36</v>
      </c>
      <c r="C14" s="267">
        <v>5099719.330000001</v>
      </c>
      <c r="D14" s="267">
        <v>7939104.7000000002</v>
      </c>
      <c r="E14" s="267">
        <v>14263882.090000004</v>
      </c>
      <c r="F14" s="267"/>
      <c r="G14" s="267"/>
      <c r="H14" s="267"/>
      <c r="I14" s="267"/>
      <c r="J14" s="267"/>
      <c r="K14" s="267"/>
      <c r="L14" s="268"/>
      <c r="M14" s="273"/>
      <c r="N14" s="270"/>
      <c r="O14" s="265"/>
      <c r="P14" s="265"/>
      <c r="Q14" s="265"/>
      <c r="R14" s="265"/>
      <c r="S14" s="265"/>
      <c r="T14" s="265"/>
    </row>
    <row r="15" spans="1:20" x14ac:dyDescent="0.45">
      <c r="A15" s="274" t="s">
        <v>264</v>
      </c>
      <c r="B15" s="275">
        <v>35893.719999999987</v>
      </c>
      <c r="C15" s="275">
        <v>5566968.830000001</v>
      </c>
      <c r="D15" s="275">
        <v>23928892.470000014</v>
      </c>
      <c r="E15" s="275"/>
      <c r="F15" s="275"/>
      <c r="G15" s="275"/>
      <c r="H15" s="275"/>
      <c r="I15" s="275"/>
      <c r="J15" s="275"/>
      <c r="K15" s="275"/>
      <c r="L15" s="276"/>
      <c r="M15" s="277"/>
      <c r="N15" s="271"/>
      <c r="O15" s="265"/>
      <c r="P15" s="265"/>
      <c r="Q15" s="265"/>
      <c r="R15" s="265"/>
      <c r="S15" s="265"/>
      <c r="T15" s="265"/>
    </row>
    <row r="16" spans="1:20" x14ac:dyDescent="0.45">
      <c r="A16" s="278" t="s">
        <v>265</v>
      </c>
      <c r="B16" s="279">
        <v>2133519.23</v>
      </c>
      <c r="C16" s="279">
        <v>13412937.720000001</v>
      </c>
      <c r="D16" s="279"/>
      <c r="E16" s="279"/>
      <c r="F16" s="279"/>
      <c r="G16" s="279"/>
      <c r="H16" s="279"/>
      <c r="I16" s="279"/>
      <c r="J16" s="279"/>
      <c r="K16" s="279"/>
      <c r="L16" s="280"/>
      <c r="M16" s="281"/>
      <c r="N16" s="270"/>
      <c r="O16" s="265"/>
      <c r="P16" s="265"/>
      <c r="Q16" s="265"/>
      <c r="R16" s="265"/>
      <c r="S16" s="265"/>
      <c r="T16" s="265"/>
    </row>
    <row r="17" spans="1:20" x14ac:dyDescent="0.45">
      <c r="A17" s="274" t="s">
        <v>266</v>
      </c>
      <c r="B17" s="275">
        <v>571636.71999999986</v>
      </c>
      <c r="C17" s="275"/>
      <c r="D17" s="275"/>
      <c r="E17" s="275"/>
      <c r="F17" s="275"/>
      <c r="G17" s="275"/>
      <c r="H17" s="275"/>
      <c r="I17" s="275"/>
      <c r="J17" s="275"/>
      <c r="K17" s="275"/>
      <c r="L17" s="276"/>
      <c r="M17" s="271"/>
      <c r="N17" s="271"/>
      <c r="O17" s="265"/>
      <c r="P17" s="265"/>
      <c r="Q17" s="265"/>
      <c r="R17" s="265"/>
      <c r="S17" s="265"/>
      <c r="T17" s="265"/>
    </row>
    <row r="18" spans="1:20" ht="13.5" customHeight="1" x14ac:dyDescent="0.3">
      <c r="A18" s="230"/>
      <c r="B18" s="216"/>
      <c r="C18" s="216"/>
      <c r="D18" s="216"/>
      <c r="E18" s="216"/>
      <c r="F18" s="216"/>
      <c r="G18" s="216"/>
      <c r="H18" s="216"/>
      <c r="I18" s="216"/>
      <c r="O18" s="265"/>
      <c r="P18" s="265"/>
      <c r="Q18" s="265"/>
      <c r="R18" s="265"/>
      <c r="S18" s="265"/>
      <c r="T18" s="265"/>
    </row>
    <row r="19" spans="1:20" ht="17.5" customHeight="1" x14ac:dyDescent="0.3">
      <c r="A19" s="350" t="s">
        <v>92</v>
      </c>
      <c r="B19" s="351"/>
      <c r="C19" s="351"/>
      <c r="D19" s="351"/>
      <c r="E19" s="351"/>
      <c r="F19" s="351"/>
      <c r="G19" s="351"/>
      <c r="H19" s="351"/>
      <c r="I19" s="351"/>
      <c r="J19" s="351"/>
      <c r="K19" s="351"/>
      <c r="L19" s="351"/>
      <c r="M19" s="351"/>
      <c r="N19" s="351"/>
    </row>
    <row r="20" spans="1:20" x14ac:dyDescent="0.3">
      <c r="A20" s="287"/>
      <c r="B20" s="287"/>
      <c r="C20" s="349" t="s">
        <v>199</v>
      </c>
      <c r="D20" s="349"/>
      <c r="E20" s="349"/>
      <c r="F20" s="349"/>
      <c r="G20" s="349"/>
      <c r="H20" s="349"/>
      <c r="I20" s="349"/>
      <c r="J20" s="349"/>
      <c r="K20" s="349"/>
      <c r="L20" s="288"/>
      <c r="M20" s="237"/>
      <c r="N20" s="237"/>
    </row>
    <row r="21" spans="1:20" x14ac:dyDescent="0.3">
      <c r="A21" s="289" t="s">
        <v>200</v>
      </c>
      <c r="B21" s="290" t="s">
        <v>201</v>
      </c>
      <c r="C21" s="290" t="s">
        <v>202</v>
      </c>
      <c r="D21" s="290" t="s">
        <v>203</v>
      </c>
      <c r="E21" s="290" t="s">
        <v>204</v>
      </c>
      <c r="F21" s="290" t="s">
        <v>205</v>
      </c>
      <c r="G21" s="290" t="s">
        <v>206</v>
      </c>
      <c r="H21" s="290" t="s">
        <v>207</v>
      </c>
      <c r="I21" s="290" t="s">
        <v>208</v>
      </c>
      <c r="J21" s="292" t="s">
        <v>209</v>
      </c>
      <c r="K21" s="290" t="s">
        <v>210</v>
      </c>
      <c r="L21" s="291" t="s">
        <v>211</v>
      </c>
      <c r="M21" s="93" t="s">
        <v>212</v>
      </c>
      <c r="N21" s="93" t="s">
        <v>253</v>
      </c>
    </row>
    <row r="22" spans="1:20" x14ac:dyDescent="0.45">
      <c r="A22" s="282" t="s">
        <v>213</v>
      </c>
      <c r="B22" s="262">
        <v>5146.46</v>
      </c>
      <c r="C22" s="262">
        <v>12691875.260000011</v>
      </c>
      <c r="D22" s="262">
        <v>24337571.530000009</v>
      </c>
      <c r="E22" s="262">
        <v>27110616.090000007</v>
      </c>
      <c r="F22" s="262">
        <v>29092552.720000006</v>
      </c>
      <c r="G22" s="262">
        <v>29435494.100000005</v>
      </c>
      <c r="H22" s="262">
        <v>29445467.960000005</v>
      </c>
      <c r="I22" s="262">
        <v>29445467.960000005</v>
      </c>
      <c r="J22" s="262">
        <v>29445467.960000005</v>
      </c>
      <c r="K22" s="262">
        <v>29445467.960000005</v>
      </c>
      <c r="L22" s="263">
        <v>29448437.960000005</v>
      </c>
      <c r="M22" s="264">
        <v>29749412.720000006</v>
      </c>
      <c r="N22" s="264">
        <v>29749412.720000006</v>
      </c>
    </row>
    <row r="23" spans="1:20" x14ac:dyDescent="0.45">
      <c r="A23" s="283" t="s">
        <v>214</v>
      </c>
      <c r="B23" s="267">
        <v>2682455.0499999998</v>
      </c>
      <c r="C23" s="267">
        <v>9618205.8299999945</v>
      </c>
      <c r="D23" s="267">
        <v>14909445.029999994</v>
      </c>
      <c r="E23" s="267">
        <v>16164327.829999994</v>
      </c>
      <c r="F23" s="267">
        <v>16612064.489999995</v>
      </c>
      <c r="G23" s="267">
        <v>16701509.119999995</v>
      </c>
      <c r="H23" s="267">
        <v>16710121.459999995</v>
      </c>
      <c r="I23" s="267">
        <v>16713293.079999994</v>
      </c>
      <c r="J23" s="267">
        <v>16713293.079999994</v>
      </c>
      <c r="K23" s="267">
        <v>16713293.079999994</v>
      </c>
      <c r="L23" s="268">
        <v>16713293.079999994</v>
      </c>
      <c r="M23" s="269">
        <v>16713293.079999994</v>
      </c>
      <c r="N23" s="179"/>
    </row>
    <row r="24" spans="1:20" x14ac:dyDescent="0.45">
      <c r="A24" s="282" t="s">
        <v>215</v>
      </c>
      <c r="B24" s="262">
        <v>636160.48000000021</v>
      </c>
      <c r="C24" s="262">
        <v>4231448.4000000013</v>
      </c>
      <c r="D24" s="262">
        <v>4770300.2300000014</v>
      </c>
      <c r="E24" s="262">
        <v>4842080.8800000018</v>
      </c>
      <c r="F24" s="262">
        <v>4852186.5600000015</v>
      </c>
      <c r="G24" s="262">
        <v>4877914.2900000019</v>
      </c>
      <c r="H24" s="262">
        <v>4877914.2900000019</v>
      </c>
      <c r="I24" s="262">
        <v>4877914.2900000019</v>
      </c>
      <c r="J24" s="262">
        <v>4877914.2900000019</v>
      </c>
      <c r="K24" s="262">
        <v>4877914.2900000019</v>
      </c>
      <c r="L24" s="263">
        <v>4877914.2900000019</v>
      </c>
      <c r="M24" s="271"/>
      <c r="N24" s="271"/>
    </row>
    <row r="25" spans="1:20" x14ac:dyDescent="0.45">
      <c r="A25" s="283" t="s">
        <v>216</v>
      </c>
      <c r="B25" s="267">
        <v>26</v>
      </c>
      <c r="C25" s="267">
        <v>284741.74</v>
      </c>
      <c r="D25" s="267">
        <v>773803.94</v>
      </c>
      <c r="E25" s="267">
        <v>1063210.6099999999</v>
      </c>
      <c r="F25" s="267">
        <v>1154415.0099999998</v>
      </c>
      <c r="G25" s="267">
        <v>1243918.8099999998</v>
      </c>
      <c r="H25" s="267">
        <v>1257566.4099999999</v>
      </c>
      <c r="I25" s="267">
        <v>1257596.6399999999</v>
      </c>
      <c r="J25" s="267">
        <v>1257596.6399999999</v>
      </c>
      <c r="K25" s="267">
        <v>1257596.6399999999</v>
      </c>
      <c r="L25" s="268"/>
      <c r="M25" s="270"/>
      <c r="N25" s="179"/>
    </row>
    <row r="26" spans="1:20" x14ac:dyDescent="0.45">
      <c r="A26" s="282" t="s">
        <v>217</v>
      </c>
      <c r="B26" s="262">
        <v>197037.36</v>
      </c>
      <c r="C26" s="262">
        <v>619579.12</v>
      </c>
      <c r="D26" s="262">
        <v>1276587.4500000002</v>
      </c>
      <c r="E26" s="262">
        <v>1549754.8400000003</v>
      </c>
      <c r="F26" s="262">
        <v>1581476.5900000003</v>
      </c>
      <c r="G26" s="262">
        <v>1581476.5900000003</v>
      </c>
      <c r="H26" s="262">
        <v>2280111.6800000006</v>
      </c>
      <c r="I26" s="262">
        <v>2280924.6800000006</v>
      </c>
      <c r="J26" s="262">
        <v>2280924.6800000006</v>
      </c>
      <c r="K26" s="262"/>
      <c r="L26" s="263"/>
      <c r="M26" s="271"/>
      <c r="N26" s="271"/>
    </row>
    <row r="27" spans="1:20" x14ac:dyDescent="0.45">
      <c r="A27" s="283" t="s">
        <v>218</v>
      </c>
      <c r="B27" s="267">
        <v>24022.7</v>
      </c>
      <c r="C27" s="267">
        <v>1117682.3599999999</v>
      </c>
      <c r="D27" s="267">
        <v>1851642.06</v>
      </c>
      <c r="E27" s="267">
        <v>2126201.4900000002</v>
      </c>
      <c r="F27" s="267">
        <v>2279216.6900000004</v>
      </c>
      <c r="G27" s="267">
        <v>2311073.9200000004</v>
      </c>
      <c r="H27" s="267">
        <v>2311073.9200000004</v>
      </c>
      <c r="I27" s="267">
        <v>2311073.9200000004</v>
      </c>
      <c r="J27" s="267"/>
      <c r="K27" s="267"/>
      <c r="L27" s="268"/>
      <c r="M27" s="270"/>
      <c r="N27" s="179"/>
    </row>
    <row r="28" spans="1:20" x14ac:dyDescent="0.45">
      <c r="A28" s="282" t="s">
        <v>219</v>
      </c>
      <c r="B28" s="262">
        <v>93957.719999999987</v>
      </c>
      <c r="C28" s="262">
        <v>715199.91999999993</v>
      </c>
      <c r="D28" s="262">
        <v>780963.80999999994</v>
      </c>
      <c r="E28" s="262">
        <v>939877.21</v>
      </c>
      <c r="F28" s="262">
        <v>1044382.37</v>
      </c>
      <c r="G28" s="262">
        <v>1384382.37</v>
      </c>
      <c r="H28" s="262">
        <v>1384382.37</v>
      </c>
      <c r="I28" s="262"/>
      <c r="J28" s="262"/>
      <c r="K28" s="262"/>
      <c r="L28" s="263"/>
      <c r="M28" s="271"/>
      <c r="N28" s="271"/>
    </row>
    <row r="29" spans="1:20" x14ac:dyDescent="0.45">
      <c r="A29" s="283" t="s">
        <v>220</v>
      </c>
      <c r="B29" s="267">
        <v>261931.85</v>
      </c>
      <c r="C29" s="267">
        <v>1498925.01</v>
      </c>
      <c r="D29" s="267">
        <v>1706232.07</v>
      </c>
      <c r="E29" s="267">
        <v>2315464.67</v>
      </c>
      <c r="F29" s="267">
        <v>2635806.81</v>
      </c>
      <c r="G29" s="267">
        <v>2679822.77</v>
      </c>
      <c r="H29" s="267"/>
      <c r="I29" s="267"/>
      <c r="J29" s="267"/>
      <c r="K29" s="267"/>
      <c r="L29" s="268"/>
      <c r="M29" s="270"/>
      <c r="N29" s="179"/>
    </row>
    <row r="30" spans="1:20" x14ac:dyDescent="0.45">
      <c r="A30" s="282" t="s">
        <v>221</v>
      </c>
      <c r="B30" s="262">
        <v>179814.8</v>
      </c>
      <c r="C30" s="262">
        <v>1047224.2799999998</v>
      </c>
      <c r="D30" s="262">
        <v>1675793.63</v>
      </c>
      <c r="E30" s="262">
        <v>2015793.6199999999</v>
      </c>
      <c r="F30" s="262">
        <v>2015793.6199999999</v>
      </c>
      <c r="G30" s="262"/>
      <c r="H30" s="262"/>
      <c r="I30" s="262"/>
      <c r="J30" s="262"/>
      <c r="K30" s="262"/>
      <c r="L30" s="263"/>
      <c r="M30" s="271"/>
      <c r="N30" s="271"/>
    </row>
    <row r="31" spans="1:20" x14ac:dyDescent="0.45">
      <c r="A31" s="284" t="s">
        <v>222</v>
      </c>
      <c r="B31" s="267">
        <v>39771.57</v>
      </c>
      <c r="C31" s="267">
        <v>637744.85</v>
      </c>
      <c r="D31" s="267">
        <v>1246301.75</v>
      </c>
      <c r="E31" s="267">
        <v>1716399.18</v>
      </c>
      <c r="F31" s="267"/>
      <c r="G31" s="267"/>
      <c r="H31" s="267"/>
      <c r="I31" s="267"/>
      <c r="J31" s="267"/>
      <c r="K31" s="267"/>
      <c r="L31" s="268"/>
      <c r="M31" s="273"/>
      <c r="N31" s="179"/>
    </row>
    <row r="32" spans="1:20" x14ac:dyDescent="0.45">
      <c r="A32" s="285" t="s">
        <v>223</v>
      </c>
      <c r="B32" s="275">
        <v>30700.97</v>
      </c>
      <c r="C32" s="275">
        <v>1376973.59</v>
      </c>
      <c r="D32" s="275">
        <v>2910584.9699999997</v>
      </c>
      <c r="E32" s="275"/>
      <c r="F32" s="275"/>
      <c r="G32" s="275"/>
      <c r="H32" s="275"/>
      <c r="I32" s="275"/>
      <c r="J32" s="275"/>
      <c r="K32" s="275"/>
      <c r="L32" s="276"/>
      <c r="M32" s="277"/>
      <c r="N32" s="271"/>
    </row>
    <row r="33" spans="1:14" x14ac:dyDescent="0.45">
      <c r="A33" s="284" t="s">
        <v>224</v>
      </c>
      <c r="B33" s="279">
        <v>1036661.25</v>
      </c>
      <c r="C33" s="279">
        <v>3858088.66</v>
      </c>
      <c r="D33" s="279"/>
      <c r="E33" s="279"/>
      <c r="F33" s="279"/>
      <c r="G33" s="279"/>
      <c r="H33" s="279"/>
      <c r="I33" s="279"/>
      <c r="J33" s="279"/>
      <c r="K33" s="279"/>
      <c r="L33" s="280"/>
      <c r="M33" s="281"/>
      <c r="N33" s="179"/>
    </row>
    <row r="34" spans="1:14" x14ac:dyDescent="0.45">
      <c r="A34" s="274" t="s">
        <v>225</v>
      </c>
      <c r="B34" s="275">
        <v>402328.51999999979</v>
      </c>
      <c r="C34" s="275"/>
      <c r="D34" s="275"/>
      <c r="E34" s="275"/>
      <c r="F34" s="275"/>
      <c r="G34" s="275"/>
      <c r="H34" s="275"/>
      <c r="I34" s="275"/>
      <c r="J34" s="275"/>
      <c r="K34" s="275"/>
      <c r="L34" s="276"/>
      <c r="M34" s="271"/>
      <c r="N34" s="271"/>
    </row>
    <row r="35" spans="1:14" ht="13.5" customHeight="1" x14ac:dyDescent="0.3">
      <c r="A35" s="230"/>
      <c r="B35" s="216"/>
      <c r="C35" s="216"/>
      <c r="D35" s="216"/>
      <c r="E35" s="216"/>
      <c r="F35" s="216"/>
      <c r="G35" s="216"/>
      <c r="H35" s="216"/>
      <c r="I35" s="216"/>
    </row>
    <row r="36" spans="1:14" ht="18" customHeight="1" x14ac:dyDescent="0.3">
      <c r="A36" s="350" t="s">
        <v>93</v>
      </c>
      <c r="B36" s="351"/>
      <c r="C36" s="351"/>
      <c r="D36" s="351"/>
      <c r="E36" s="351"/>
      <c r="F36" s="351"/>
      <c r="G36" s="351"/>
      <c r="H36" s="351"/>
      <c r="I36" s="351"/>
      <c r="J36" s="351"/>
      <c r="K36" s="351"/>
      <c r="L36" s="351"/>
      <c r="M36" s="351"/>
      <c r="N36" s="351"/>
    </row>
    <row r="37" spans="1:14" x14ac:dyDescent="0.3">
      <c r="A37" s="287"/>
      <c r="B37" s="287"/>
      <c r="C37" s="349" t="s">
        <v>199</v>
      </c>
      <c r="D37" s="349"/>
      <c r="E37" s="349"/>
      <c r="F37" s="349"/>
      <c r="G37" s="349"/>
      <c r="H37" s="349"/>
      <c r="I37" s="349"/>
      <c r="J37" s="349"/>
      <c r="K37" s="349"/>
      <c r="L37" s="288"/>
      <c r="M37" s="237"/>
      <c r="N37" s="237"/>
    </row>
    <row r="38" spans="1:14" x14ac:dyDescent="0.3">
      <c r="A38" s="289" t="s">
        <v>200</v>
      </c>
      <c r="B38" s="290" t="s">
        <v>201</v>
      </c>
      <c r="C38" s="290" t="s">
        <v>202</v>
      </c>
      <c r="D38" s="290" t="s">
        <v>203</v>
      </c>
      <c r="E38" s="290" t="s">
        <v>204</v>
      </c>
      <c r="F38" s="290" t="s">
        <v>205</v>
      </c>
      <c r="G38" s="290" t="s">
        <v>206</v>
      </c>
      <c r="H38" s="290" t="s">
        <v>207</v>
      </c>
      <c r="I38" s="290" t="s">
        <v>208</v>
      </c>
      <c r="J38" s="292" t="s">
        <v>209</v>
      </c>
      <c r="K38" s="290" t="s">
        <v>210</v>
      </c>
      <c r="L38" s="291" t="s">
        <v>211</v>
      </c>
      <c r="M38" s="93" t="s">
        <v>212</v>
      </c>
      <c r="N38" s="93" t="s">
        <v>253</v>
      </c>
    </row>
    <row r="39" spans="1:14" x14ac:dyDescent="0.45">
      <c r="A39" s="282" t="s">
        <v>213</v>
      </c>
      <c r="B39" s="286">
        <v>0</v>
      </c>
      <c r="C39" s="262">
        <v>860139.43</v>
      </c>
      <c r="D39" s="262">
        <v>3821895.5800000033</v>
      </c>
      <c r="E39" s="262">
        <v>8062440.9700000081</v>
      </c>
      <c r="F39" s="262">
        <v>12368690.210000008</v>
      </c>
      <c r="G39" s="262">
        <v>17826678.400000013</v>
      </c>
      <c r="H39" s="262">
        <v>23907343.500000015</v>
      </c>
      <c r="I39" s="262">
        <v>34138897.250000022</v>
      </c>
      <c r="J39" s="262">
        <v>38549316.610000022</v>
      </c>
      <c r="K39" s="262">
        <v>40021466.12000002</v>
      </c>
      <c r="L39" s="263">
        <v>41954355.560000017</v>
      </c>
      <c r="M39" s="264">
        <v>45666416.69000002</v>
      </c>
      <c r="N39" s="264">
        <v>49006338.330000021</v>
      </c>
    </row>
    <row r="40" spans="1:14" x14ac:dyDescent="0.45">
      <c r="A40" s="283" t="s">
        <v>214</v>
      </c>
      <c r="B40" s="267">
        <v>20185.52</v>
      </c>
      <c r="C40" s="267">
        <v>2112741.83</v>
      </c>
      <c r="D40" s="267">
        <v>7665623.6700000027</v>
      </c>
      <c r="E40" s="267">
        <v>10449003.360000001</v>
      </c>
      <c r="F40" s="267">
        <v>16273748.050000001</v>
      </c>
      <c r="G40" s="267">
        <v>23083541.049999997</v>
      </c>
      <c r="H40" s="267">
        <v>28456252.109999999</v>
      </c>
      <c r="I40" s="267">
        <v>36405138.079999998</v>
      </c>
      <c r="J40" s="267">
        <v>39067786.299999997</v>
      </c>
      <c r="K40" s="267">
        <v>43163453.119999997</v>
      </c>
      <c r="L40" s="268">
        <v>44485912.099999994</v>
      </c>
      <c r="M40" s="269">
        <v>46697141.149999991</v>
      </c>
      <c r="N40" s="179"/>
    </row>
    <row r="41" spans="1:14" x14ac:dyDescent="0.45">
      <c r="A41" s="282" t="s">
        <v>215</v>
      </c>
      <c r="B41" s="262">
        <v>17431.2</v>
      </c>
      <c r="C41" s="262">
        <v>1229944.7600000009</v>
      </c>
      <c r="D41" s="262">
        <v>3269414.1900000009</v>
      </c>
      <c r="E41" s="262">
        <v>8132812.5199999996</v>
      </c>
      <c r="F41" s="262">
        <v>13961380.050000001</v>
      </c>
      <c r="G41" s="262">
        <v>21667585.23</v>
      </c>
      <c r="H41" s="262">
        <v>26410404.570000008</v>
      </c>
      <c r="I41" s="262">
        <v>31725658.030000016</v>
      </c>
      <c r="J41" s="262">
        <v>35821652.920000017</v>
      </c>
      <c r="K41" s="262">
        <v>41747395.150000021</v>
      </c>
      <c r="L41" s="263">
        <v>62762076.710000031</v>
      </c>
      <c r="M41" s="271"/>
      <c r="N41" s="271"/>
    </row>
    <row r="42" spans="1:14" x14ac:dyDescent="0.45">
      <c r="A42" s="283" t="s">
        <v>216</v>
      </c>
      <c r="B42" s="267">
        <v>4714.8999999999996</v>
      </c>
      <c r="C42" s="267">
        <v>570134.19999999995</v>
      </c>
      <c r="D42" s="267">
        <v>5112867.0199999996</v>
      </c>
      <c r="E42" s="267">
        <v>10758875.500000002</v>
      </c>
      <c r="F42" s="267">
        <v>22744999.900000013</v>
      </c>
      <c r="G42" s="267">
        <v>29155350.85000002</v>
      </c>
      <c r="H42" s="267">
        <v>36837310.080000021</v>
      </c>
      <c r="I42" s="267">
        <v>48651658.120000012</v>
      </c>
      <c r="J42" s="267">
        <v>55122947.420000017</v>
      </c>
      <c r="K42" s="267">
        <v>60040567.890000015</v>
      </c>
      <c r="L42" s="268"/>
      <c r="M42" s="270"/>
      <c r="N42" s="179"/>
    </row>
    <row r="43" spans="1:14" x14ac:dyDescent="0.45">
      <c r="A43" s="282" t="s">
        <v>217</v>
      </c>
      <c r="B43" s="262">
        <v>146548.78</v>
      </c>
      <c r="C43" s="262">
        <v>1579396.83</v>
      </c>
      <c r="D43" s="262">
        <v>11190715.610000005</v>
      </c>
      <c r="E43" s="262">
        <v>18150400.670000013</v>
      </c>
      <c r="F43" s="262">
        <v>22411309.080000013</v>
      </c>
      <c r="G43" s="262">
        <v>26109830.020000011</v>
      </c>
      <c r="H43" s="262">
        <v>31603779.150000006</v>
      </c>
      <c r="I43" s="262">
        <v>39130643.660000011</v>
      </c>
      <c r="J43" s="262">
        <v>46340474.660000011</v>
      </c>
      <c r="K43" s="262"/>
      <c r="L43" s="263"/>
      <c r="M43" s="271"/>
      <c r="N43" s="271"/>
    </row>
    <row r="44" spans="1:14" x14ac:dyDescent="0.45">
      <c r="A44" s="283" t="s">
        <v>218</v>
      </c>
      <c r="B44" s="267">
        <v>207399.65</v>
      </c>
      <c r="C44" s="267">
        <v>5102809.1400000025</v>
      </c>
      <c r="D44" s="267">
        <v>11789262.74</v>
      </c>
      <c r="E44" s="267">
        <v>21859624.170000002</v>
      </c>
      <c r="F44" s="267">
        <v>28043145.600000001</v>
      </c>
      <c r="G44" s="267">
        <v>37602435.110000007</v>
      </c>
      <c r="H44" s="267">
        <v>49675023.609999999</v>
      </c>
      <c r="I44" s="267">
        <v>64092541.039999992</v>
      </c>
      <c r="J44" s="267"/>
      <c r="K44" s="267"/>
      <c r="L44" s="268"/>
      <c r="M44" s="270"/>
      <c r="N44" s="179"/>
    </row>
    <row r="45" spans="1:14" x14ac:dyDescent="0.45">
      <c r="A45" s="282" t="s">
        <v>219</v>
      </c>
      <c r="B45" s="262">
        <v>450675.27</v>
      </c>
      <c r="C45" s="262">
        <v>5242857.0300000012</v>
      </c>
      <c r="D45" s="262">
        <v>10389484.930000002</v>
      </c>
      <c r="E45" s="262">
        <v>24096691.06000001</v>
      </c>
      <c r="F45" s="262">
        <v>41826310.740000024</v>
      </c>
      <c r="G45" s="262">
        <v>51619841.710000031</v>
      </c>
      <c r="H45" s="262">
        <v>67644777.810000017</v>
      </c>
      <c r="I45" s="262"/>
      <c r="J45" s="262"/>
      <c r="K45" s="262"/>
      <c r="L45" s="263"/>
      <c r="M45" s="271"/>
      <c r="N45" s="271"/>
    </row>
    <row r="46" spans="1:14" x14ac:dyDescent="0.45">
      <c r="A46" s="283" t="s">
        <v>220</v>
      </c>
      <c r="B46" s="267">
        <v>808321.02</v>
      </c>
      <c r="C46" s="267">
        <v>5425074.9199999999</v>
      </c>
      <c r="D46" s="267">
        <v>16224743.91</v>
      </c>
      <c r="E46" s="267">
        <v>28792591.860000022</v>
      </c>
      <c r="F46" s="267">
        <v>40687603.720000029</v>
      </c>
      <c r="G46" s="267">
        <v>53495515.250000015</v>
      </c>
      <c r="H46" s="267"/>
      <c r="I46" s="267"/>
      <c r="J46" s="267"/>
      <c r="K46" s="267"/>
      <c r="L46" s="268"/>
      <c r="M46" s="270"/>
      <c r="N46" s="179"/>
    </row>
    <row r="47" spans="1:14" x14ac:dyDescent="0.45">
      <c r="A47" s="282" t="s">
        <v>221</v>
      </c>
      <c r="B47" s="262">
        <v>332598.83999999991</v>
      </c>
      <c r="C47" s="262">
        <v>5956645.0700000031</v>
      </c>
      <c r="D47" s="262">
        <v>18959869.270000033</v>
      </c>
      <c r="E47" s="262">
        <v>24749642.710000038</v>
      </c>
      <c r="F47" s="262">
        <v>33960880.540000036</v>
      </c>
      <c r="G47" s="262"/>
      <c r="H47" s="262"/>
      <c r="I47" s="262"/>
      <c r="J47" s="262"/>
      <c r="K47" s="262"/>
      <c r="L47" s="263"/>
      <c r="M47" s="271"/>
      <c r="N47" s="271"/>
    </row>
    <row r="48" spans="1:14" x14ac:dyDescent="0.45">
      <c r="A48" s="284" t="s">
        <v>222</v>
      </c>
      <c r="B48" s="267">
        <v>980161.79</v>
      </c>
      <c r="C48" s="267">
        <v>4461974.4800000004</v>
      </c>
      <c r="D48" s="267">
        <v>6692802.9499999993</v>
      </c>
      <c r="E48" s="267">
        <v>12547482.91</v>
      </c>
      <c r="F48" s="267"/>
      <c r="G48" s="267"/>
      <c r="H48" s="267"/>
      <c r="I48" s="267"/>
      <c r="J48" s="267"/>
      <c r="K48" s="267"/>
      <c r="L48" s="268"/>
      <c r="M48" s="273"/>
      <c r="N48" s="179"/>
    </row>
    <row r="49" spans="1:14" x14ac:dyDescent="0.45">
      <c r="A49" s="285" t="s">
        <v>223</v>
      </c>
      <c r="B49" s="275">
        <v>5192.75</v>
      </c>
      <c r="C49" s="275">
        <v>4189995.2400000012</v>
      </c>
      <c r="D49" s="275">
        <v>21018307.500000011</v>
      </c>
      <c r="E49" s="275"/>
      <c r="F49" s="275"/>
      <c r="G49" s="275"/>
      <c r="H49" s="275"/>
      <c r="I49" s="275"/>
      <c r="J49" s="275"/>
      <c r="K49" s="275"/>
      <c r="L49" s="276"/>
      <c r="M49" s="277"/>
      <c r="N49" s="271"/>
    </row>
    <row r="50" spans="1:14" x14ac:dyDescent="0.45">
      <c r="A50" s="284" t="s">
        <v>224</v>
      </c>
      <c r="B50" s="279">
        <v>1096857.98</v>
      </c>
      <c r="C50" s="279">
        <v>9554849.0600000024</v>
      </c>
      <c r="D50" s="279"/>
      <c r="E50" s="279"/>
      <c r="F50" s="279"/>
      <c r="G50" s="279"/>
      <c r="H50" s="279"/>
      <c r="I50" s="279"/>
      <c r="J50" s="279"/>
      <c r="K50" s="279"/>
      <c r="L50" s="280"/>
      <c r="M50" s="270"/>
      <c r="N50" s="179"/>
    </row>
    <row r="51" spans="1:14" x14ac:dyDescent="0.45">
      <c r="A51" s="285" t="s">
        <v>225</v>
      </c>
      <c r="B51" s="262">
        <v>169308.2</v>
      </c>
      <c r="C51" s="262"/>
      <c r="D51" s="262"/>
      <c r="E51" s="262"/>
      <c r="F51" s="262"/>
      <c r="G51" s="262"/>
      <c r="H51" s="262"/>
      <c r="I51" s="262"/>
      <c r="J51" s="262"/>
      <c r="K51" s="262"/>
      <c r="L51" s="263"/>
      <c r="M51" s="271"/>
      <c r="N51" s="271"/>
    </row>
    <row r="52" spans="1:14" x14ac:dyDescent="0.3">
      <c r="A52" s="230"/>
      <c r="B52" s="216"/>
      <c r="C52" s="216"/>
      <c r="D52" s="216"/>
      <c r="E52" s="216"/>
      <c r="F52" s="216"/>
      <c r="G52" s="216"/>
      <c r="H52" s="216"/>
      <c r="I52" s="216"/>
    </row>
    <row r="53" spans="1:14" x14ac:dyDescent="0.3">
      <c r="A53" s="215" t="s">
        <v>129</v>
      </c>
    </row>
    <row r="54" spans="1:14" x14ac:dyDescent="0.3">
      <c r="A54" s="126" t="s">
        <v>267</v>
      </c>
    </row>
    <row r="55" spans="1:14" x14ac:dyDescent="0.3">
      <c r="A55" s="260" t="s">
        <v>268</v>
      </c>
    </row>
    <row r="56" spans="1:14" x14ac:dyDescent="0.3">
      <c r="A56" s="20"/>
      <c r="B56" s="216"/>
      <c r="C56" s="216"/>
      <c r="D56" s="216"/>
      <c r="E56" s="216"/>
      <c r="F56" s="216"/>
      <c r="G56" s="216"/>
      <c r="H56" s="216"/>
      <c r="I56" s="216"/>
    </row>
    <row r="57" spans="1:14" x14ac:dyDescent="0.3">
      <c r="A57" s="217"/>
    </row>
    <row r="58" spans="1:14" x14ac:dyDescent="0.3">
      <c r="A58" s="44"/>
    </row>
    <row r="59" spans="1:14" x14ac:dyDescent="0.3">
      <c r="A59" s="44" t="s">
        <v>123</v>
      </c>
    </row>
  </sheetData>
  <mergeCells count="6">
    <mergeCell ref="C37:K37"/>
    <mergeCell ref="D3:J3"/>
    <mergeCell ref="C20:K20"/>
    <mergeCell ref="A2:N2"/>
    <mergeCell ref="A19:N19"/>
    <mergeCell ref="A36:N36"/>
  </mergeCells>
  <phoneticPr fontId="27" type="noConversion"/>
  <hyperlinks>
    <hyperlink ref="A59" location="Index!A1" display="back to index" xr:uid="{00000000-0004-0000-1900-000000000000}"/>
  </hyperlinks>
  <pageMargins left="0.23622047244094491" right="0.23622047244094491" top="0.74803149606299213" bottom="0.74803149606299213" header="0.31496062992125984" footer="0.31496062992125984"/>
  <pageSetup paperSize="9" scale="67" fitToHeight="0" orientation="landscape" horizontalDpi="300" verticalDpi="300" r:id="rId1"/>
  <headerFooter>
    <oddHeader>&amp;C&amp;A</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pageSetUpPr fitToPage="1"/>
  </sheetPr>
  <dimension ref="A1:C97"/>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15.125" defaultRowHeight="16" x14ac:dyDescent="0.3"/>
  <cols>
    <col min="1" max="1" width="23.5" style="126" customWidth="1"/>
    <col min="2" max="3" width="23.5" style="20" customWidth="1"/>
    <col min="4" max="16384" width="15.125" style="20"/>
  </cols>
  <sheetData>
    <row r="1" spans="1:3" s="170" customFormat="1" ht="50" customHeight="1" x14ac:dyDescent="0.3">
      <c r="A1" s="339" t="s">
        <v>95</v>
      </c>
      <c r="B1" s="340"/>
      <c r="C1" s="341"/>
    </row>
    <row r="2" spans="1:3" s="154" customFormat="1" ht="17.25" customHeight="1" x14ac:dyDescent="0.3">
      <c r="A2" s="92" t="s">
        <v>46</v>
      </c>
      <c r="B2" s="92" t="s">
        <v>144</v>
      </c>
      <c r="C2" s="151" t="s">
        <v>145</v>
      </c>
    </row>
    <row r="3" spans="1:3" x14ac:dyDescent="0.3">
      <c r="A3" s="293">
        <v>37529</v>
      </c>
      <c r="B3" s="224">
        <v>1</v>
      </c>
      <c r="C3" s="232">
        <v>1</v>
      </c>
    </row>
    <row r="4" spans="1:3" x14ac:dyDescent="0.3">
      <c r="A4" s="294">
        <v>37621</v>
      </c>
      <c r="B4" s="225">
        <v>4</v>
      </c>
      <c r="C4" s="233">
        <v>3</v>
      </c>
    </row>
    <row r="5" spans="1:3" x14ac:dyDescent="0.3">
      <c r="A5" s="293">
        <v>37681</v>
      </c>
      <c r="B5" s="224">
        <v>10</v>
      </c>
      <c r="C5" s="232">
        <v>7</v>
      </c>
    </row>
    <row r="6" spans="1:3" x14ac:dyDescent="0.3">
      <c r="A6" s="294">
        <v>37802</v>
      </c>
      <c r="B6" s="225">
        <v>24</v>
      </c>
      <c r="C6" s="233">
        <v>3</v>
      </c>
    </row>
    <row r="7" spans="1:3" x14ac:dyDescent="0.3">
      <c r="A7" s="293">
        <v>37894</v>
      </c>
      <c r="B7" s="224">
        <v>29</v>
      </c>
      <c r="C7" s="232">
        <v>10</v>
      </c>
    </row>
    <row r="8" spans="1:3" x14ac:dyDescent="0.3">
      <c r="A8" s="294">
        <v>37986</v>
      </c>
      <c r="B8" s="225">
        <v>15</v>
      </c>
      <c r="C8" s="233">
        <v>13</v>
      </c>
    </row>
    <row r="9" spans="1:3" x14ac:dyDescent="0.3">
      <c r="A9" s="293">
        <v>38077</v>
      </c>
      <c r="B9" s="224">
        <v>26</v>
      </c>
      <c r="C9" s="232">
        <v>18</v>
      </c>
    </row>
    <row r="10" spans="1:3" x14ac:dyDescent="0.3">
      <c r="A10" s="294">
        <v>38168</v>
      </c>
      <c r="B10" s="225">
        <v>20</v>
      </c>
      <c r="C10" s="233">
        <v>15</v>
      </c>
    </row>
    <row r="11" spans="1:3" x14ac:dyDescent="0.3">
      <c r="A11" s="293">
        <v>38260</v>
      </c>
      <c r="B11" s="224">
        <v>72</v>
      </c>
      <c r="C11" s="232">
        <v>59</v>
      </c>
    </row>
    <row r="12" spans="1:3" x14ac:dyDescent="0.3">
      <c r="A12" s="294">
        <v>38352</v>
      </c>
      <c r="B12" s="225">
        <v>61</v>
      </c>
      <c r="C12" s="233">
        <v>44</v>
      </c>
    </row>
    <row r="13" spans="1:3" x14ac:dyDescent="0.3">
      <c r="A13" s="293">
        <v>38442</v>
      </c>
      <c r="B13" s="224">
        <v>47</v>
      </c>
      <c r="C13" s="232">
        <v>35</v>
      </c>
    </row>
    <row r="14" spans="1:3" x14ac:dyDescent="0.3">
      <c r="A14" s="294">
        <v>38533</v>
      </c>
      <c r="B14" s="225">
        <v>57</v>
      </c>
      <c r="C14" s="233">
        <v>45</v>
      </c>
    </row>
    <row r="15" spans="1:3" x14ac:dyDescent="0.3">
      <c r="A15" s="293">
        <v>38625</v>
      </c>
      <c r="B15" s="224">
        <v>55</v>
      </c>
      <c r="C15" s="232">
        <v>44</v>
      </c>
    </row>
    <row r="16" spans="1:3" x14ac:dyDescent="0.3">
      <c r="A16" s="294">
        <v>38717</v>
      </c>
      <c r="B16" s="225">
        <v>36</v>
      </c>
      <c r="C16" s="233">
        <v>26</v>
      </c>
    </row>
    <row r="17" spans="1:3" x14ac:dyDescent="0.3">
      <c r="A17" s="293">
        <v>38807</v>
      </c>
      <c r="B17" s="224">
        <v>67</v>
      </c>
      <c r="C17" s="232">
        <v>60</v>
      </c>
    </row>
    <row r="18" spans="1:3" x14ac:dyDescent="0.3">
      <c r="A18" s="294">
        <v>38898</v>
      </c>
      <c r="B18" s="225">
        <v>65</v>
      </c>
      <c r="C18" s="233">
        <v>52</v>
      </c>
    </row>
    <row r="19" spans="1:3" x14ac:dyDescent="0.3">
      <c r="A19" s="293">
        <v>38990</v>
      </c>
      <c r="B19" s="224">
        <v>72</v>
      </c>
      <c r="C19" s="232">
        <v>52</v>
      </c>
    </row>
    <row r="20" spans="1:3" x14ac:dyDescent="0.3">
      <c r="A20" s="294">
        <v>39082</v>
      </c>
      <c r="B20" s="225">
        <v>63</v>
      </c>
      <c r="C20" s="233">
        <v>50</v>
      </c>
    </row>
    <row r="21" spans="1:3" x14ac:dyDescent="0.3">
      <c r="A21" s="293">
        <v>39172</v>
      </c>
      <c r="B21" s="224">
        <v>67</v>
      </c>
      <c r="C21" s="232">
        <v>51</v>
      </c>
    </row>
    <row r="22" spans="1:3" x14ac:dyDescent="0.3">
      <c r="A22" s="294">
        <v>39263</v>
      </c>
      <c r="B22" s="225">
        <v>114</v>
      </c>
      <c r="C22" s="233">
        <v>97</v>
      </c>
    </row>
    <row r="23" spans="1:3" x14ac:dyDescent="0.3">
      <c r="A23" s="293">
        <v>39355</v>
      </c>
      <c r="B23" s="224">
        <v>119</v>
      </c>
      <c r="C23" s="232">
        <v>90</v>
      </c>
    </row>
    <row r="24" spans="1:3" x14ac:dyDescent="0.3">
      <c r="A24" s="294">
        <v>39447</v>
      </c>
      <c r="B24" s="225">
        <v>133</v>
      </c>
      <c r="C24" s="233">
        <v>91</v>
      </c>
    </row>
    <row r="25" spans="1:3" x14ac:dyDescent="0.3">
      <c r="A25" s="293">
        <v>39538</v>
      </c>
      <c r="B25" s="224">
        <v>158</v>
      </c>
      <c r="C25" s="232">
        <v>119</v>
      </c>
    </row>
    <row r="26" spans="1:3" x14ac:dyDescent="0.3">
      <c r="A26" s="294">
        <v>39629</v>
      </c>
      <c r="B26" s="225">
        <v>731</v>
      </c>
      <c r="C26" s="233">
        <v>564</v>
      </c>
    </row>
    <row r="27" spans="1:3" x14ac:dyDescent="0.3">
      <c r="A27" s="293">
        <v>39721</v>
      </c>
      <c r="B27" s="224">
        <v>264</v>
      </c>
      <c r="C27" s="232">
        <v>196</v>
      </c>
    </row>
    <row r="28" spans="1:3" x14ac:dyDescent="0.3">
      <c r="A28" s="294">
        <v>39813</v>
      </c>
      <c r="B28" s="225">
        <v>233</v>
      </c>
      <c r="C28" s="233">
        <v>161</v>
      </c>
    </row>
    <row r="29" spans="1:3" x14ac:dyDescent="0.3">
      <c r="A29" s="293">
        <v>39903</v>
      </c>
      <c r="B29" s="224">
        <v>446</v>
      </c>
      <c r="C29" s="232">
        <v>235</v>
      </c>
    </row>
    <row r="30" spans="1:3" x14ac:dyDescent="0.3">
      <c r="A30" s="294">
        <v>39994</v>
      </c>
      <c r="B30" s="225">
        <v>316</v>
      </c>
      <c r="C30" s="233">
        <v>237</v>
      </c>
    </row>
    <row r="31" spans="1:3" x14ac:dyDescent="0.3">
      <c r="A31" s="293">
        <v>40086</v>
      </c>
      <c r="B31" s="224">
        <v>260</v>
      </c>
      <c r="C31" s="232">
        <v>195</v>
      </c>
    </row>
    <row r="32" spans="1:3" x14ac:dyDescent="0.3">
      <c r="A32" s="294">
        <v>40178</v>
      </c>
      <c r="B32" s="225">
        <v>254</v>
      </c>
      <c r="C32" s="233">
        <v>190</v>
      </c>
    </row>
    <row r="33" spans="1:3" x14ac:dyDescent="0.3">
      <c r="A33" s="293">
        <v>40268</v>
      </c>
      <c r="B33" s="224">
        <v>317</v>
      </c>
      <c r="C33" s="232">
        <v>181</v>
      </c>
    </row>
    <row r="34" spans="1:3" x14ac:dyDescent="0.3">
      <c r="A34" s="294">
        <v>40359</v>
      </c>
      <c r="B34" s="225">
        <v>281</v>
      </c>
      <c r="C34" s="233">
        <v>164</v>
      </c>
    </row>
    <row r="35" spans="1:3" x14ac:dyDescent="0.3">
      <c r="A35" s="293">
        <v>40451</v>
      </c>
      <c r="B35" s="224">
        <v>238</v>
      </c>
      <c r="C35" s="232">
        <v>160</v>
      </c>
    </row>
    <row r="36" spans="1:3" x14ac:dyDescent="0.3">
      <c r="A36" s="294">
        <v>40543</v>
      </c>
      <c r="B36" s="225">
        <v>231</v>
      </c>
      <c r="C36" s="233">
        <v>148</v>
      </c>
    </row>
    <row r="37" spans="1:3" x14ac:dyDescent="0.3">
      <c r="A37" s="293">
        <v>40633</v>
      </c>
      <c r="B37" s="224">
        <v>329</v>
      </c>
      <c r="C37" s="232">
        <v>183</v>
      </c>
    </row>
    <row r="38" spans="1:3" x14ac:dyDescent="0.3">
      <c r="A38" s="294">
        <v>40724</v>
      </c>
      <c r="B38" s="225">
        <v>350</v>
      </c>
      <c r="C38" s="233">
        <v>205</v>
      </c>
    </row>
    <row r="39" spans="1:3" x14ac:dyDescent="0.3">
      <c r="A39" s="293">
        <v>40816</v>
      </c>
      <c r="B39" s="224">
        <v>376</v>
      </c>
      <c r="C39" s="232">
        <v>204</v>
      </c>
    </row>
    <row r="40" spans="1:3" x14ac:dyDescent="0.3">
      <c r="A40" s="294">
        <v>40908</v>
      </c>
      <c r="B40" s="225">
        <v>344</v>
      </c>
      <c r="C40" s="233">
        <v>245</v>
      </c>
    </row>
    <row r="41" spans="1:3" x14ac:dyDescent="0.3">
      <c r="A41" s="293">
        <v>40999</v>
      </c>
      <c r="B41" s="224">
        <v>271</v>
      </c>
      <c r="C41" s="232">
        <v>206</v>
      </c>
    </row>
    <row r="42" spans="1:3" x14ac:dyDescent="0.3">
      <c r="A42" s="294">
        <v>41090</v>
      </c>
      <c r="B42" s="225">
        <v>283</v>
      </c>
      <c r="C42" s="233">
        <v>190</v>
      </c>
    </row>
    <row r="43" spans="1:3" x14ac:dyDescent="0.3">
      <c r="A43" s="293">
        <v>41182</v>
      </c>
      <c r="B43" s="224">
        <v>203</v>
      </c>
      <c r="C43" s="232">
        <v>152</v>
      </c>
    </row>
    <row r="44" spans="1:3" x14ac:dyDescent="0.3">
      <c r="A44" s="294">
        <v>41274</v>
      </c>
      <c r="B44" s="225">
        <v>175</v>
      </c>
      <c r="C44" s="233">
        <v>124</v>
      </c>
    </row>
    <row r="45" spans="1:3" x14ac:dyDescent="0.3">
      <c r="A45" s="293">
        <v>41364</v>
      </c>
      <c r="B45" s="224">
        <v>198</v>
      </c>
      <c r="C45" s="232">
        <v>138</v>
      </c>
    </row>
    <row r="46" spans="1:3" x14ac:dyDescent="0.3">
      <c r="A46" s="294">
        <v>41455</v>
      </c>
      <c r="B46" s="225">
        <v>182</v>
      </c>
      <c r="C46" s="233">
        <v>124</v>
      </c>
    </row>
    <row r="47" spans="1:3" x14ac:dyDescent="0.3">
      <c r="A47" s="293">
        <v>41518</v>
      </c>
      <c r="B47" s="224">
        <v>145</v>
      </c>
      <c r="C47" s="232">
        <v>111</v>
      </c>
    </row>
    <row r="48" spans="1:3" x14ac:dyDescent="0.3">
      <c r="A48" s="294">
        <v>41639</v>
      </c>
      <c r="B48" s="225">
        <v>134</v>
      </c>
      <c r="C48" s="233">
        <v>96</v>
      </c>
    </row>
    <row r="49" spans="1:3" x14ac:dyDescent="0.3">
      <c r="A49" s="293">
        <v>41729</v>
      </c>
      <c r="B49" s="224">
        <v>120</v>
      </c>
      <c r="C49" s="232">
        <v>86</v>
      </c>
    </row>
    <row r="50" spans="1:3" x14ac:dyDescent="0.3">
      <c r="A50" s="294">
        <v>41820</v>
      </c>
      <c r="B50" s="225">
        <v>120</v>
      </c>
      <c r="C50" s="233">
        <v>82</v>
      </c>
    </row>
    <row r="51" spans="1:3" x14ac:dyDescent="0.3">
      <c r="A51" s="293">
        <v>41912</v>
      </c>
      <c r="B51" s="224">
        <v>118</v>
      </c>
      <c r="C51" s="232">
        <v>87</v>
      </c>
    </row>
    <row r="52" spans="1:3" x14ac:dyDescent="0.3">
      <c r="A52" s="294">
        <v>42004</v>
      </c>
      <c r="B52" s="225">
        <v>100</v>
      </c>
      <c r="C52" s="233">
        <v>68</v>
      </c>
    </row>
    <row r="53" spans="1:3" x14ac:dyDescent="0.3">
      <c r="A53" s="293">
        <v>42094</v>
      </c>
      <c r="B53" s="224">
        <v>91</v>
      </c>
      <c r="C53" s="232">
        <v>67</v>
      </c>
    </row>
    <row r="54" spans="1:3" x14ac:dyDescent="0.3">
      <c r="A54" s="294">
        <v>42185</v>
      </c>
      <c r="B54" s="225">
        <v>83</v>
      </c>
      <c r="C54" s="233">
        <v>64</v>
      </c>
    </row>
    <row r="55" spans="1:3" x14ac:dyDescent="0.3">
      <c r="A55" s="293">
        <v>42277</v>
      </c>
      <c r="B55" s="224">
        <v>63</v>
      </c>
      <c r="C55" s="232">
        <v>44</v>
      </c>
    </row>
    <row r="56" spans="1:3" x14ac:dyDescent="0.3">
      <c r="A56" s="294">
        <v>42369</v>
      </c>
      <c r="B56" s="225">
        <v>47</v>
      </c>
      <c r="C56" s="233">
        <v>32</v>
      </c>
    </row>
    <row r="57" spans="1:3" x14ac:dyDescent="0.3">
      <c r="A57" s="293">
        <v>42460</v>
      </c>
      <c r="B57" s="224">
        <v>49</v>
      </c>
      <c r="C57" s="232">
        <v>35</v>
      </c>
    </row>
    <row r="58" spans="1:3" x14ac:dyDescent="0.3">
      <c r="A58" s="294">
        <v>42551</v>
      </c>
      <c r="B58" s="225">
        <v>45</v>
      </c>
      <c r="C58" s="233">
        <v>37</v>
      </c>
    </row>
    <row r="59" spans="1:3" x14ac:dyDescent="0.3">
      <c r="A59" s="293">
        <v>42643</v>
      </c>
      <c r="B59" s="224">
        <v>39</v>
      </c>
      <c r="C59" s="232">
        <v>27</v>
      </c>
    </row>
    <row r="60" spans="1:3" x14ac:dyDescent="0.3">
      <c r="A60" s="294">
        <v>42735</v>
      </c>
      <c r="B60" s="225">
        <v>31</v>
      </c>
      <c r="C60" s="233">
        <v>16</v>
      </c>
    </row>
    <row r="61" spans="1:3" x14ac:dyDescent="0.3">
      <c r="A61" s="293">
        <v>42825</v>
      </c>
      <c r="B61" s="224">
        <v>17</v>
      </c>
      <c r="C61" s="232">
        <v>14</v>
      </c>
    </row>
    <row r="62" spans="1:3" x14ac:dyDescent="0.3">
      <c r="A62" s="294">
        <v>42916</v>
      </c>
      <c r="B62" s="225">
        <v>18</v>
      </c>
      <c r="C62" s="233">
        <v>16</v>
      </c>
    </row>
    <row r="63" spans="1:3" x14ac:dyDescent="0.3">
      <c r="A63" s="293">
        <v>43008</v>
      </c>
      <c r="B63" s="224">
        <v>12</v>
      </c>
      <c r="C63" s="232">
        <v>7</v>
      </c>
    </row>
    <row r="64" spans="1:3" x14ac:dyDescent="0.3">
      <c r="A64" s="294">
        <v>43100</v>
      </c>
      <c r="B64" s="225">
        <v>5</v>
      </c>
      <c r="C64" s="233">
        <v>4</v>
      </c>
    </row>
    <row r="65" spans="1:3" x14ac:dyDescent="0.3">
      <c r="A65" s="293">
        <v>43190</v>
      </c>
      <c r="B65" s="224">
        <v>5</v>
      </c>
      <c r="C65" s="232">
        <v>5</v>
      </c>
    </row>
    <row r="66" spans="1:3" x14ac:dyDescent="0.3">
      <c r="A66" s="294">
        <v>43281</v>
      </c>
      <c r="B66" s="225">
        <v>4</v>
      </c>
      <c r="C66" s="233">
        <v>2</v>
      </c>
    </row>
    <row r="67" spans="1:3" x14ac:dyDescent="0.3">
      <c r="A67" s="293">
        <v>43373</v>
      </c>
      <c r="B67" s="224">
        <v>4</v>
      </c>
      <c r="C67" s="232">
        <v>3</v>
      </c>
    </row>
    <row r="68" spans="1:3" x14ac:dyDescent="0.3">
      <c r="A68" s="294">
        <v>43465</v>
      </c>
      <c r="B68" s="225">
        <v>3</v>
      </c>
      <c r="C68" s="233">
        <v>2</v>
      </c>
    </row>
    <row r="69" spans="1:3" x14ac:dyDescent="0.3">
      <c r="A69" s="293">
        <v>43555</v>
      </c>
      <c r="B69" s="224">
        <v>3</v>
      </c>
      <c r="C69" s="232">
        <v>2</v>
      </c>
    </row>
    <row r="70" spans="1:3" x14ac:dyDescent="0.3">
      <c r="A70" s="294">
        <v>43646</v>
      </c>
      <c r="B70" s="225">
        <v>2</v>
      </c>
      <c r="C70" s="233">
        <v>1</v>
      </c>
    </row>
    <row r="71" spans="1:3" x14ac:dyDescent="0.3">
      <c r="A71" s="293">
        <v>43738</v>
      </c>
      <c r="B71" s="224">
        <v>0</v>
      </c>
      <c r="C71" s="232">
        <v>0</v>
      </c>
    </row>
    <row r="72" spans="1:3" x14ac:dyDescent="0.3">
      <c r="A72" s="294">
        <v>43830</v>
      </c>
      <c r="B72" s="225">
        <v>2</v>
      </c>
      <c r="C72" s="233">
        <v>2</v>
      </c>
    </row>
    <row r="73" spans="1:3" x14ac:dyDescent="0.3">
      <c r="A73" s="293">
        <v>43891</v>
      </c>
      <c r="B73" s="224">
        <v>1</v>
      </c>
      <c r="C73" s="232">
        <v>0</v>
      </c>
    </row>
    <row r="74" spans="1:3" x14ac:dyDescent="0.3">
      <c r="A74" s="294">
        <v>44012</v>
      </c>
      <c r="B74" s="225">
        <v>0</v>
      </c>
      <c r="C74" s="233">
        <v>0</v>
      </c>
    </row>
    <row r="75" spans="1:3" x14ac:dyDescent="0.3">
      <c r="A75" s="54">
        <v>44104</v>
      </c>
      <c r="B75" s="224">
        <v>0</v>
      </c>
      <c r="C75" s="232">
        <v>0</v>
      </c>
    </row>
    <row r="76" spans="1:3" x14ac:dyDescent="0.3">
      <c r="A76" s="59">
        <v>44196</v>
      </c>
      <c r="B76" s="225">
        <v>0</v>
      </c>
      <c r="C76" s="233">
        <v>0</v>
      </c>
    </row>
    <row r="77" spans="1:3" x14ac:dyDescent="0.3">
      <c r="A77" s="54">
        <v>44286</v>
      </c>
      <c r="B77" s="224">
        <v>0</v>
      </c>
      <c r="C77" s="232">
        <v>0</v>
      </c>
    </row>
    <row r="78" spans="1:3" x14ac:dyDescent="0.3">
      <c r="A78" s="59">
        <v>44377</v>
      </c>
      <c r="B78" s="225">
        <v>0</v>
      </c>
      <c r="C78" s="233">
        <v>0</v>
      </c>
    </row>
    <row r="79" spans="1:3" x14ac:dyDescent="0.3">
      <c r="A79" s="54">
        <v>44440</v>
      </c>
      <c r="B79" s="224">
        <v>0</v>
      </c>
      <c r="C79" s="232">
        <v>0</v>
      </c>
    </row>
    <row r="80" spans="1:3" x14ac:dyDescent="0.3">
      <c r="A80" s="59">
        <v>44531</v>
      </c>
      <c r="B80" s="225">
        <v>0</v>
      </c>
      <c r="C80" s="233">
        <v>0</v>
      </c>
    </row>
    <row r="81" spans="1:3" x14ac:dyDescent="0.3">
      <c r="A81" s="54">
        <v>44621</v>
      </c>
      <c r="B81" s="224">
        <v>0</v>
      </c>
      <c r="C81" s="232">
        <v>0</v>
      </c>
    </row>
    <row r="82" spans="1:3" x14ac:dyDescent="0.3">
      <c r="A82" s="59">
        <v>44713</v>
      </c>
      <c r="B82" s="225">
        <v>1</v>
      </c>
      <c r="C82" s="233">
        <v>1</v>
      </c>
    </row>
    <row r="83" spans="1:3" x14ac:dyDescent="0.3">
      <c r="A83" s="54">
        <v>44805</v>
      </c>
      <c r="B83" s="224">
        <v>0</v>
      </c>
      <c r="C83" s="232">
        <v>0</v>
      </c>
    </row>
    <row r="84" spans="1:3" x14ac:dyDescent="0.3">
      <c r="A84" s="59">
        <v>44896</v>
      </c>
      <c r="B84" s="225">
        <v>1</v>
      </c>
      <c r="C84" s="233">
        <v>1</v>
      </c>
    </row>
    <row r="85" spans="1:3" x14ac:dyDescent="0.3">
      <c r="A85" s="54">
        <v>45016</v>
      </c>
      <c r="B85" s="224">
        <v>0</v>
      </c>
      <c r="C85" s="224">
        <v>0</v>
      </c>
    </row>
    <row r="86" spans="1:3" x14ac:dyDescent="0.3">
      <c r="A86" s="59">
        <v>45107</v>
      </c>
      <c r="B86" s="225">
        <v>0</v>
      </c>
      <c r="C86" s="225">
        <v>0</v>
      </c>
    </row>
    <row r="87" spans="1:3" s="178" customFormat="1" x14ac:dyDescent="0.3">
      <c r="A87" s="168" t="s">
        <v>122</v>
      </c>
      <c r="B87" s="296">
        <f>SUM(B3:B86)</f>
        <v>8860</v>
      </c>
      <c r="C87" s="296">
        <f>SUM(C3:C86)</f>
        <v>6099</v>
      </c>
    </row>
    <row r="91" spans="1:3" x14ac:dyDescent="0.3">
      <c r="A91" s="124" t="s">
        <v>198</v>
      </c>
    </row>
    <row r="92" spans="1:3" x14ac:dyDescent="0.3">
      <c r="A92" s="126" t="s">
        <v>269</v>
      </c>
    </row>
    <row r="94" spans="1:3" x14ac:dyDescent="0.3">
      <c r="A94" s="44" t="s">
        <v>123</v>
      </c>
    </row>
    <row r="97" spans="1:1" x14ac:dyDescent="0.45">
      <c r="A97" s="295"/>
    </row>
  </sheetData>
  <autoFilter ref="A2:C87" xr:uid="{A1339DD6-E7C2-4BF3-A9BC-E63240A8FEC8}"/>
  <mergeCells count="1">
    <mergeCell ref="A1:C1"/>
  </mergeCells>
  <hyperlinks>
    <hyperlink ref="A94" location="Index!A1" display="back to index" xr:uid="{00000000-0004-0000-1A00-000000000000}"/>
  </hyperlinks>
  <pageMargins left="0.23622047244094491" right="0.23622047244094491" top="0.74803149606299213" bottom="0.74803149606299213" header="0.31496062992125984" footer="0.31496062992125984"/>
  <pageSetup paperSize="9" fitToHeight="0" orientation="landscape"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34B95-D0DA-4EAC-BAAF-F04F7952E4AD}">
  <sheetPr>
    <pageSetUpPr fitToPage="1"/>
  </sheetPr>
  <dimension ref="A1:D91"/>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15.125" defaultRowHeight="16" x14ac:dyDescent="0.45"/>
  <cols>
    <col min="1" max="1" width="13.125" style="87" customWidth="1"/>
    <col min="2" max="4" width="14.5" style="58" customWidth="1"/>
    <col min="5" max="16384" width="15.125" style="58"/>
  </cols>
  <sheetData>
    <row r="1" spans="1:4" s="200" customFormat="1" ht="58.5" customHeight="1" x14ac:dyDescent="0.45">
      <c r="A1" s="339" t="s">
        <v>97</v>
      </c>
      <c r="B1" s="340"/>
      <c r="C1" s="340"/>
      <c r="D1" s="341"/>
    </row>
    <row r="2" spans="1:4" s="201" customFormat="1" x14ac:dyDescent="0.45">
      <c r="A2" s="92" t="s">
        <v>46</v>
      </c>
      <c r="B2" s="92" t="s">
        <v>153</v>
      </c>
      <c r="C2" s="92" t="s">
        <v>154</v>
      </c>
      <c r="D2" s="151" t="s">
        <v>122</v>
      </c>
    </row>
    <row r="3" spans="1:4" x14ac:dyDescent="0.45">
      <c r="A3" s="293">
        <v>37529</v>
      </c>
      <c r="B3" s="297">
        <v>0</v>
      </c>
      <c r="C3" s="297">
        <v>1</v>
      </c>
      <c r="D3" s="298">
        <v>1</v>
      </c>
    </row>
    <row r="4" spans="1:4" x14ac:dyDescent="0.45">
      <c r="A4" s="294">
        <v>37621</v>
      </c>
      <c r="B4" s="299">
        <v>0</v>
      </c>
      <c r="C4" s="299">
        <v>3</v>
      </c>
      <c r="D4" s="300">
        <v>3</v>
      </c>
    </row>
    <row r="5" spans="1:4" x14ac:dyDescent="0.45">
      <c r="A5" s="293">
        <v>37711</v>
      </c>
      <c r="B5" s="297">
        <v>0</v>
      </c>
      <c r="C5" s="297">
        <v>7</v>
      </c>
      <c r="D5" s="298">
        <v>7</v>
      </c>
    </row>
    <row r="6" spans="1:4" x14ac:dyDescent="0.45">
      <c r="A6" s="294">
        <v>37802</v>
      </c>
      <c r="B6" s="299">
        <v>0</v>
      </c>
      <c r="C6" s="299">
        <v>3</v>
      </c>
      <c r="D6" s="300">
        <v>3</v>
      </c>
    </row>
    <row r="7" spans="1:4" x14ac:dyDescent="0.45">
      <c r="A7" s="293">
        <v>37894</v>
      </c>
      <c r="B7" s="297">
        <v>0</v>
      </c>
      <c r="C7" s="297">
        <v>10</v>
      </c>
      <c r="D7" s="298">
        <v>10</v>
      </c>
    </row>
    <row r="8" spans="1:4" x14ac:dyDescent="0.45">
      <c r="A8" s="294">
        <v>37986</v>
      </c>
      <c r="B8" s="299">
        <v>0</v>
      </c>
      <c r="C8" s="299">
        <v>13</v>
      </c>
      <c r="D8" s="300">
        <v>13</v>
      </c>
    </row>
    <row r="9" spans="1:4" x14ac:dyDescent="0.45">
      <c r="A9" s="293">
        <v>38077</v>
      </c>
      <c r="B9" s="297">
        <v>0</v>
      </c>
      <c r="C9" s="297">
        <v>18</v>
      </c>
      <c r="D9" s="298">
        <v>18</v>
      </c>
    </row>
    <row r="10" spans="1:4" x14ac:dyDescent="0.45">
      <c r="A10" s="294">
        <v>38168</v>
      </c>
      <c r="B10" s="299">
        <v>0</v>
      </c>
      <c r="C10" s="299">
        <v>15</v>
      </c>
      <c r="D10" s="300">
        <v>15</v>
      </c>
    </row>
    <row r="11" spans="1:4" x14ac:dyDescent="0.45">
      <c r="A11" s="293">
        <v>38260</v>
      </c>
      <c r="B11" s="297">
        <v>0</v>
      </c>
      <c r="C11" s="297">
        <v>59</v>
      </c>
      <c r="D11" s="298">
        <v>59</v>
      </c>
    </row>
    <row r="12" spans="1:4" x14ac:dyDescent="0.45">
      <c r="A12" s="294">
        <v>38352</v>
      </c>
      <c r="B12" s="299">
        <v>0</v>
      </c>
      <c r="C12" s="299">
        <v>44</v>
      </c>
      <c r="D12" s="300">
        <v>44</v>
      </c>
    </row>
    <row r="13" spans="1:4" x14ac:dyDescent="0.45">
      <c r="A13" s="293">
        <v>38442</v>
      </c>
      <c r="B13" s="297">
        <v>0</v>
      </c>
      <c r="C13" s="297">
        <v>35</v>
      </c>
      <c r="D13" s="298">
        <v>35</v>
      </c>
    </row>
    <row r="14" spans="1:4" x14ac:dyDescent="0.45">
      <c r="A14" s="294">
        <v>38533</v>
      </c>
      <c r="B14" s="299">
        <v>0</v>
      </c>
      <c r="C14" s="299">
        <v>45</v>
      </c>
      <c r="D14" s="300">
        <v>45</v>
      </c>
    </row>
    <row r="15" spans="1:4" x14ac:dyDescent="0.45">
      <c r="A15" s="293">
        <v>38625</v>
      </c>
      <c r="B15" s="297">
        <v>0</v>
      </c>
      <c r="C15" s="297">
        <v>44</v>
      </c>
      <c r="D15" s="298">
        <v>44</v>
      </c>
    </row>
    <row r="16" spans="1:4" x14ac:dyDescent="0.45">
      <c r="A16" s="294">
        <v>38717</v>
      </c>
      <c r="B16" s="299">
        <v>0</v>
      </c>
      <c r="C16" s="299">
        <v>26</v>
      </c>
      <c r="D16" s="300">
        <v>26</v>
      </c>
    </row>
    <row r="17" spans="1:4" x14ac:dyDescent="0.45">
      <c r="A17" s="293">
        <v>38807</v>
      </c>
      <c r="B17" s="297">
        <v>0</v>
      </c>
      <c r="C17" s="297">
        <v>60</v>
      </c>
      <c r="D17" s="298">
        <v>60</v>
      </c>
    </row>
    <row r="18" spans="1:4" x14ac:dyDescent="0.45">
      <c r="A18" s="294">
        <v>38898</v>
      </c>
      <c r="B18" s="299">
        <v>0</v>
      </c>
      <c r="C18" s="299">
        <v>52</v>
      </c>
      <c r="D18" s="300">
        <v>52</v>
      </c>
    </row>
    <row r="19" spans="1:4" x14ac:dyDescent="0.45">
      <c r="A19" s="293">
        <v>38990</v>
      </c>
      <c r="B19" s="297">
        <v>0</v>
      </c>
      <c r="C19" s="297">
        <v>52</v>
      </c>
      <c r="D19" s="298">
        <v>52</v>
      </c>
    </row>
    <row r="20" spans="1:4" x14ac:dyDescent="0.45">
      <c r="A20" s="294">
        <v>39082</v>
      </c>
      <c r="B20" s="299">
        <v>0</v>
      </c>
      <c r="C20" s="299">
        <v>50</v>
      </c>
      <c r="D20" s="300">
        <v>50</v>
      </c>
    </row>
    <row r="21" spans="1:4" x14ac:dyDescent="0.45">
      <c r="A21" s="293">
        <v>39172</v>
      </c>
      <c r="B21" s="297">
        <v>0</v>
      </c>
      <c r="C21" s="297">
        <v>51</v>
      </c>
      <c r="D21" s="298">
        <v>51</v>
      </c>
    </row>
    <row r="22" spans="1:4" x14ac:dyDescent="0.45">
      <c r="A22" s="294">
        <v>39263</v>
      </c>
      <c r="B22" s="299">
        <v>0</v>
      </c>
      <c r="C22" s="299">
        <v>97</v>
      </c>
      <c r="D22" s="300">
        <v>97</v>
      </c>
    </row>
    <row r="23" spans="1:4" x14ac:dyDescent="0.45">
      <c r="A23" s="293">
        <v>39355</v>
      </c>
      <c r="B23" s="297">
        <v>1</v>
      </c>
      <c r="C23" s="297">
        <v>89</v>
      </c>
      <c r="D23" s="298">
        <v>90</v>
      </c>
    </row>
    <row r="24" spans="1:4" x14ac:dyDescent="0.45">
      <c r="A24" s="294">
        <v>39447</v>
      </c>
      <c r="B24" s="299">
        <v>0</v>
      </c>
      <c r="C24" s="299">
        <v>91</v>
      </c>
      <c r="D24" s="300">
        <v>91</v>
      </c>
    </row>
    <row r="25" spans="1:4" x14ac:dyDescent="0.45">
      <c r="A25" s="293">
        <v>39538</v>
      </c>
      <c r="B25" s="297">
        <v>0</v>
      </c>
      <c r="C25" s="297">
        <v>119</v>
      </c>
      <c r="D25" s="298">
        <v>119</v>
      </c>
    </row>
    <row r="26" spans="1:4" x14ac:dyDescent="0.45">
      <c r="A26" s="294">
        <v>39629</v>
      </c>
      <c r="B26" s="299">
        <v>1</v>
      </c>
      <c r="C26" s="299">
        <v>563</v>
      </c>
      <c r="D26" s="300">
        <v>564</v>
      </c>
    </row>
    <row r="27" spans="1:4" x14ac:dyDescent="0.45">
      <c r="A27" s="293">
        <v>39721</v>
      </c>
      <c r="B27" s="297">
        <v>0</v>
      </c>
      <c r="C27" s="297">
        <v>196</v>
      </c>
      <c r="D27" s="298">
        <v>196</v>
      </c>
    </row>
    <row r="28" spans="1:4" x14ac:dyDescent="0.45">
      <c r="A28" s="294">
        <v>39813</v>
      </c>
      <c r="B28" s="299">
        <v>0</v>
      </c>
      <c r="C28" s="299">
        <v>161</v>
      </c>
      <c r="D28" s="300">
        <v>161</v>
      </c>
    </row>
    <row r="29" spans="1:4" x14ac:dyDescent="0.45">
      <c r="A29" s="293">
        <v>39903</v>
      </c>
      <c r="B29" s="297">
        <v>1</v>
      </c>
      <c r="C29" s="297">
        <v>234</v>
      </c>
      <c r="D29" s="298">
        <v>235</v>
      </c>
    </row>
    <row r="30" spans="1:4" x14ac:dyDescent="0.45">
      <c r="A30" s="294">
        <v>39994</v>
      </c>
      <c r="B30" s="299">
        <v>0</v>
      </c>
      <c r="C30" s="299">
        <v>237</v>
      </c>
      <c r="D30" s="300">
        <v>237</v>
      </c>
    </row>
    <row r="31" spans="1:4" x14ac:dyDescent="0.45">
      <c r="A31" s="293">
        <v>40086</v>
      </c>
      <c r="B31" s="297">
        <v>0</v>
      </c>
      <c r="C31" s="297">
        <v>195</v>
      </c>
      <c r="D31" s="298">
        <v>195</v>
      </c>
    </row>
    <row r="32" spans="1:4" x14ac:dyDescent="0.45">
      <c r="A32" s="294">
        <v>40178</v>
      </c>
      <c r="B32" s="299">
        <v>1</v>
      </c>
      <c r="C32" s="299">
        <v>189</v>
      </c>
      <c r="D32" s="300">
        <v>190</v>
      </c>
    </row>
    <row r="33" spans="1:4" x14ac:dyDescent="0.45">
      <c r="A33" s="293">
        <v>40268</v>
      </c>
      <c r="B33" s="297">
        <v>0</v>
      </c>
      <c r="C33" s="297">
        <v>181</v>
      </c>
      <c r="D33" s="298">
        <v>181</v>
      </c>
    </row>
    <row r="34" spans="1:4" x14ac:dyDescent="0.45">
      <c r="A34" s="294">
        <v>40359</v>
      </c>
      <c r="B34" s="299">
        <v>3</v>
      </c>
      <c r="C34" s="299">
        <v>161</v>
      </c>
      <c r="D34" s="300">
        <v>164</v>
      </c>
    </row>
    <row r="35" spans="1:4" x14ac:dyDescent="0.45">
      <c r="A35" s="293">
        <v>40451</v>
      </c>
      <c r="B35" s="297">
        <v>0</v>
      </c>
      <c r="C35" s="297">
        <v>160</v>
      </c>
      <c r="D35" s="298">
        <v>160</v>
      </c>
    </row>
    <row r="36" spans="1:4" x14ac:dyDescent="0.45">
      <c r="A36" s="294">
        <v>40543</v>
      </c>
      <c r="B36" s="299">
        <v>0</v>
      </c>
      <c r="C36" s="299">
        <v>148</v>
      </c>
      <c r="D36" s="300">
        <v>148</v>
      </c>
    </row>
    <row r="37" spans="1:4" x14ac:dyDescent="0.45">
      <c r="A37" s="293">
        <v>40633</v>
      </c>
      <c r="B37" s="297">
        <v>0</v>
      </c>
      <c r="C37" s="297">
        <v>183</v>
      </c>
      <c r="D37" s="298">
        <v>183</v>
      </c>
    </row>
    <row r="38" spans="1:4" x14ac:dyDescent="0.45">
      <c r="A38" s="294">
        <v>40724</v>
      </c>
      <c r="B38" s="299">
        <v>0</v>
      </c>
      <c r="C38" s="299">
        <v>205</v>
      </c>
      <c r="D38" s="300">
        <v>205</v>
      </c>
    </row>
    <row r="39" spans="1:4" x14ac:dyDescent="0.45">
      <c r="A39" s="293">
        <v>40816</v>
      </c>
      <c r="B39" s="297">
        <v>0</v>
      </c>
      <c r="C39" s="297">
        <v>204</v>
      </c>
      <c r="D39" s="298">
        <v>204</v>
      </c>
    </row>
    <row r="40" spans="1:4" x14ac:dyDescent="0.45">
      <c r="A40" s="294">
        <v>40908</v>
      </c>
      <c r="B40" s="299">
        <v>0</v>
      </c>
      <c r="C40" s="299">
        <v>245</v>
      </c>
      <c r="D40" s="300">
        <v>245</v>
      </c>
    </row>
    <row r="41" spans="1:4" x14ac:dyDescent="0.45">
      <c r="A41" s="293">
        <v>40999</v>
      </c>
      <c r="B41" s="297">
        <v>3</v>
      </c>
      <c r="C41" s="297">
        <v>203</v>
      </c>
      <c r="D41" s="298">
        <v>206</v>
      </c>
    </row>
    <row r="42" spans="1:4" x14ac:dyDescent="0.45">
      <c r="A42" s="294">
        <v>41090</v>
      </c>
      <c r="B42" s="299">
        <v>3</v>
      </c>
      <c r="C42" s="299">
        <v>187</v>
      </c>
      <c r="D42" s="300">
        <v>190</v>
      </c>
    </row>
    <row r="43" spans="1:4" x14ac:dyDescent="0.45">
      <c r="A43" s="293">
        <v>41182</v>
      </c>
      <c r="B43" s="297">
        <v>2</v>
      </c>
      <c r="C43" s="297">
        <v>150</v>
      </c>
      <c r="D43" s="298">
        <v>152</v>
      </c>
    </row>
    <row r="44" spans="1:4" x14ac:dyDescent="0.45">
      <c r="A44" s="294">
        <v>41274</v>
      </c>
      <c r="B44" s="299">
        <v>1</v>
      </c>
      <c r="C44" s="299">
        <v>123</v>
      </c>
      <c r="D44" s="300">
        <v>124</v>
      </c>
    </row>
    <row r="45" spans="1:4" x14ac:dyDescent="0.45">
      <c r="A45" s="293">
        <v>41364</v>
      </c>
      <c r="B45" s="297">
        <v>2</v>
      </c>
      <c r="C45" s="297">
        <v>136</v>
      </c>
      <c r="D45" s="298">
        <v>138</v>
      </c>
    </row>
    <row r="46" spans="1:4" x14ac:dyDescent="0.45">
      <c r="A46" s="294">
        <v>41455</v>
      </c>
      <c r="B46" s="299">
        <v>1</v>
      </c>
      <c r="C46" s="299">
        <v>123</v>
      </c>
      <c r="D46" s="300">
        <v>124</v>
      </c>
    </row>
    <row r="47" spans="1:4" x14ac:dyDescent="0.45">
      <c r="A47" s="293">
        <v>41547</v>
      </c>
      <c r="B47" s="297">
        <v>0</v>
      </c>
      <c r="C47" s="297">
        <v>111</v>
      </c>
      <c r="D47" s="298">
        <v>111</v>
      </c>
    </row>
    <row r="48" spans="1:4" x14ac:dyDescent="0.45">
      <c r="A48" s="294">
        <v>41639</v>
      </c>
      <c r="B48" s="299">
        <v>0</v>
      </c>
      <c r="C48" s="299">
        <v>96</v>
      </c>
      <c r="D48" s="300">
        <v>96</v>
      </c>
    </row>
    <row r="49" spans="1:4" x14ac:dyDescent="0.45">
      <c r="A49" s="293">
        <v>41729</v>
      </c>
      <c r="B49" s="297">
        <v>0</v>
      </c>
      <c r="C49" s="297">
        <v>86</v>
      </c>
      <c r="D49" s="298">
        <v>86</v>
      </c>
    </row>
    <row r="50" spans="1:4" x14ac:dyDescent="0.45">
      <c r="A50" s="294">
        <v>41820</v>
      </c>
      <c r="B50" s="299">
        <v>1</v>
      </c>
      <c r="C50" s="299">
        <v>81</v>
      </c>
      <c r="D50" s="300">
        <v>82</v>
      </c>
    </row>
    <row r="51" spans="1:4" x14ac:dyDescent="0.45">
      <c r="A51" s="293">
        <v>41912</v>
      </c>
      <c r="B51" s="297">
        <v>1</v>
      </c>
      <c r="C51" s="297">
        <v>86</v>
      </c>
      <c r="D51" s="298">
        <v>87</v>
      </c>
    </row>
    <row r="52" spans="1:4" x14ac:dyDescent="0.45">
      <c r="A52" s="294">
        <v>42004</v>
      </c>
      <c r="B52" s="299">
        <v>1</v>
      </c>
      <c r="C52" s="299">
        <v>67</v>
      </c>
      <c r="D52" s="300">
        <v>68</v>
      </c>
    </row>
    <row r="53" spans="1:4" x14ac:dyDescent="0.45">
      <c r="A53" s="293">
        <v>42094</v>
      </c>
      <c r="B53" s="297">
        <v>0</v>
      </c>
      <c r="C53" s="297">
        <v>67</v>
      </c>
      <c r="D53" s="298">
        <v>67</v>
      </c>
    </row>
    <row r="54" spans="1:4" x14ac:dyDescent="0.45">
      <c r="A54" s="294">
        <v>42185</v>
      </c>
      <c r="B54" s="299">
        <v>0</v>
      </c>
      <c r="C54" s="299">
        <v>64</v>
      </c>
      <c r="D54" s="300">
        <v>64</v>
      </c>
    </row>
    <row r="55" spans="1:4" x14ac:dyDescent="0.45">
      <c r="A55" s="293">
        <v>42277</v>
      </c>
      <c r="B55" s="297">
        <v>0</v>
      </c>
      <c r="C55" s="297">
        <v>44</v>
      </c>
      <c r="D55" s="298">
        <v>44</v>
      </c>
    </row>
    <row r="56" spans="1:4" x14ac:dyDescent="0.45">
      <c r="A56" s="294">
        <v>42369</v>
      </c>
      <c r="B56" s="299">
        <v>0</v>
      </c>
      <c r="C56" s="299">
        <v>32</v>
      </c>
      <c r="D56" s="300">
        <v>32</v>
      </c>
    </row>
    <row r="57" spans="1:4" x14ac:dyDescent="0.45">
      <c r="A57" s="293">
        <v>42460</v>
      </c>
      <c r="B57" s="297">
        <v>2</v>
      </c>
      <c r="C57" s="297">
        <v>33</v>
      </c>
      <c r="D57" s="298">
        <v>35</v>
      </c>
    </row>
    <row r="58" spans="1:4" x14ac:dyDescent="0.45">
      <c r="A58" s="294">
        <v>42551</v>
      </c>
      <c r="B58" s="299">
        <v>1</v>
      </c>
      <c r="C58" s="299">
        <v>36</v>
      </c>
      <c r="D58" s="300">
        <v>37</v>
      </c>
    </row>
    <row r="59" spans="1:4" x14ac:dyDescent="0.45">
      <c r="A59" s="293">
        <v>42643</v>
      </c>
      <c r="B59" s="297">
        <v>0</v>
      </c>
      <c r="C59" s="297">
        <v>27</v>
      </c>
      <c r="D59" s="298">
        <v>27</v>
      </c>
    </row>
    <row r="60" spans="1:4" x14ac:dyDescent="0.45">
      <c r="A60" s="294">
        <v>42735</v>
      </c>
      <c r="B60" s="299">
        <v>0</v>
      </c>
      <c r="C60" s="299">
        <v>16</v>
      </c>
      <c r="D60" s="300">
        <v>16</v>
      </c>
    </row>
    <row r="61" spans="1:4" x14ac:dyDescent="0.45">
      <c r="A61" s="293">
        <v>42825</v>
      </c>
      <c r="B61" s="297">
        <v>0</v>
      </c>
      <c r="C61" s="297">
        <v>14</v>
      </c>
      <c r="D61" s="298">
        <v>14</v>
      </c>
    </row>
    <row r="62" spans="1:4" x14ac:dyDescent="0.45">
      <c r="A62" s="294">
        <v>42916</v>
      </c>
      <c r="B62" s="299">
        <v>0</v>
      </c>
      <c r="C62" s="299">
        <v>16</v>
      </c>
      <c r="D62" s="300">
        <v>16</v>
      </c>
    </row>
    <row r="63" spans="1:4" x14ac:dyDescent="0.45">
      <c r="A63" s="293">
        <v>43008</v>
      </c>
      <c r="B63" s="297">
        <v>0</v>
      </c>
      <c r="C63" s="297">
        <v>7</v>
      </c>
      <c r="D63" s="298">
        <v>7</v>
      </c>
    </row>
    <row r="64" spans="1:4" x14ac:dyDescent="0.45">
      <c r="A64" s="294">
        <v>43100</v>
      </c>
      <c r="B64" s="299">
        <v>0</v>
      </c>
      <c r="C64" s="299">
        <v>4</v>
      </c>
      <c r="D64" s="300">
        <v>4</v>
      </c>
    </row>
    <row r="65" spans="1:4" x14ac:dyDescent="0.45">
      <c r="A65" s="293">
        <v>43190</v>
      </c>
      <c r="B65" s="297">
        <v>0</v>
      </c>
      <c r="C65" s="297">
        <v>5</v>
      </c>
      <c r="D65" s="298">
        <v>5</v>
      </c>
    </row>
    <row r="66" spans="1:4" x14ac:dyDescent="0.45">
      <c r="A66" s="294">
        <v>43281</v>
      </c>
      <c r="B66" s="299">
        <v>0</v>
      </c>
      <c r="C66" s="299">
        <v>2</v>
      </c>
      <c r="D66" s="300">
        <v>2</v>
      </c>
    </row>
    <row r="67" spans="1:4" x14ac:dyDescent="0.45">
      <c r="A67" s="293">
        <v>43373</v>
      </c>
      <c r="B67" s="297">
        <v>0</v>
      </c>
      <c r="C67" s="297">
        <v>3</v>
      </c>
      <c r="D67" s="298">
        <v>3</v>
      </c>
    </row>
    <row r="68" spans="1:4" x14ac:dyDescent="0.45">
      <c r="A68" s="294">
        <v>43465</v>
      </c>
      <c r="B68" s="299">
        <v>0</v>
      </c>
      <c r="C68" s="299">
        <v>2</v>
      </c>
      <c r="D68" s="300">
        <v>2</v>
      </c>
    </row>
    <row r="69" spans="1:4" x14ac:dyDescent="0.45">
      <c r="A69" s="293">
        <v>43555</v>
      </c>
      <c r="B69" s="297">
        <v>0</v>
      </c>
      <c r="C69" s="297">
        <v>2</v>
      </c>
      <c r="D69" s="298">
        <v>2</v>
      </c>
    </row>
    <row r="70" spans="1:4" x14ac:dyDescent="0.45">
      <c r="A70" s="294">
        <v>43646</v>
      </c>
      <c r="B70" s="299">
        <v>0</v>
      </c>
      <c r="C70" s="299">
        <v>1</v>
      </c>
      <c r="D70" s="300">
        <v>1</v>
      </c>
    </row>
    <row r="71" spans="1:4" x14ac:dyDescent="0.45">
      <c r="A71" s="293">
        <v>43738</v>
      </c>
      <c r="B71" s="297">
        <v>0</v>
      </c>
      <c r="C71" s="297">
        <v>0</v>
      </c>
      <c r="D71" s="298">
        <v>0</v>
      </c>
    </row>
    <row r="72" spans="1:4" x14ac:dyDescent="0.45">
      <c r="A72" s="294">
        <v>43830</v>
      </c>
      <c r="B72" s="299">
        <v>0</v>
      </c>
      <c r="C72" s="299">
        <v>2</v>
      </c>
      <c r="D72" s="300">
        <v>2</v>
      </c>
    </row>
    <row r="73" spans="1:4" x14ac:dyDescent="0.45">
      <c r="A73" s="293">
        <v>43921</v>
      </c>
      <c r="B73" s="297">
        <v>0</v>
      </c>
      <c r="C73" s="297">
        <v>0</v>
      </c>
      <c r="D73" s="298">
        <v>0</v>
      </c>
    </row>
    <row r="74" spans="1:4" x14ac:dyDescent="0.45">
      <c r="A74" s="294">
        <v>44012</v>
      </c>
      <c r="B74" s="299">
        <v>0</v>
      </c>
      <c r="C74" s="299">
        <v>0</v>
      </c>
      <c r="D74" s="300">
        <v>0</v>
      </c>
    </row>
    <row r="75" spans="1:4" x14ac:dyDescent="0.45">
      <c r="A75" s="54">
        <v>44104</v>
      </c>
      <c r="B75" s="297">
        <v>0</v>
      </c>
      <c r="C75" s="297">
        <v>0</v>
      </c>
      <c r="D75" s="298">
        <v>0</v>
      </c>
    </row>
    <row r="76" spans="1:4" x14ac:dyDescent="0.45">
      <c r="A76" s="59">
        <v>44196</v>
      </c>
      <c r="B76" s="299">
        <v>0</v>
      </c>
      <c r="C76" s="299">
        <v>0</v>
      </c>
      <c r="D76" s="300">
        <v>0</v>
      </c>
    </row>
    <row r="77" spans="1:4" x14ac:dyDescent="0.45">
      <c r="A77" s="54">
        <v>44286</v>
      </c>
      <c r="B77" s="297">
        <v>0</v>
      </c>
      <c r="C77" s="297">
        <v>0</v>
      </c>
      <c r="D77" s="298">
        <v>0</v>
      </c>
    </row>
    <row r="78" spans="1:4" x14ac:dyDescent="0.45">
      <c r="A78" s="59">
        <v>44377</v>
      </c>
      <c r="B78" s="299">
        <v>0</v>
      </c>
      <c r="C78" s="299">
        <v>0</v>
      </c>
      <c r="D78" s="300">
        <v>0</v>
      </c>
    </row>
    <row r="79" spans="1:4" x14ac:dyDescent="0.45">
      <c r="A79" s="54">
        <v>44440</v>
      </c>
      <c r="B79" s="297">
        <v>0</v>
      </c>
      <c r="C79" s="297">
        <v>0</v>
      </c>
      <c r="D79" s="298">
        <v>0</v>
      </c>
    </row>
    <row r="80" spans="1:4" x14ac:dyDescent="0.45">
      <c r="A80" s="59">
        <v>44531</v>
      </c>
      <c r="B80" s="299">
        <v>0</v>
      </c>
      <c r="C80" s="299">
        <v>0</v>
      </c>
      <c r="D80" s="300">
        <v>0</v>
      </c>
    </row>
    <row r="81" spans="1:4" x14ac:dyDescent="0.45">
      <c r="A81" s="54">
        <v>44621</v>
      </c>
      <c r="B81" s="301">
        <v>0</v>
      </c>
      <c r="C81" s="301">
        <v>0</v>
      </c>
      <c r="D81" s="302">
        <v>0</v>
      </c>
    </row>
    <row r="82" spans="1:4" x14ac:dyDescent="0.45">
      <c r="A82" s="59">
        <v>44713</v>
      </c>
      <c r="B82" s="303">
        <v>1</v>
      </c>
      <c r="C82" s="303">
        <v>0</v>
      </c>
      <c r="D82" s="304">
        <v>1</v>
      </c>
    </row>
    <row r="83" spans="1:4" x14ac:dyDescent="0.45">
      <c r="A83" s="54">
        <v>44805</v>
      </c>
      <c r="B83" s="297">
        <v>0</v>
      </c>
      <c r="C83" s="297">
        <v>0</v>
      </c>
      <c r="D83" s="298">
        <v>0</v>
      </c>
    </row>
    <row r="84" spans="1:4" x14ac:dyDescent="0.45">
      <c r="A84" s="59">
        <v>44896</v>
      </c>
      <c r="B84" s="299">
        <v>1</v>
      </c>
      <c r="C84" s="299">
        <v>0</v>
      </c>
      <c r="D84" s="300">
        <v>1</v>
      </c>
    </row>
    <row r="85" spans="1:4" x14ac:dyDescent="0.45">
      <c r="A85" s="54">
        <v>45016</v>
      </c>
      <c r="B85" s="297">
        <v>0</v>
      </c>
      <c r="C85" s="297">
        <v>0</v>
      </c>
      <c r="D85" s="297">
        <v>0</v>
      </c>
    </row>
    <row r="86" spans="1:4" x14ac:dyDescent="0.45">
      <c r="A86" s="59">
        <v>45107</v>
      </c>
      <c r="B86" s="299">
        <v>0</v>
      </c>
      <c r="C86" s="299">
        <v>0</v>
      </c>
      <c r="D86" s="299">
        <v>0</v>
      </c>
    </row>
    <row r="87" spans="1:4" s="205" customFormat="1" x14ac:dyDescent="0.45">
      <c r="A87" s="168" t="s">
        <v>122</v>
      </c>
      <c r="B87" s="305">
        <f>SUM(B3:B86)</f>
        <v>27</v>
      </c>
      <c r="C87" s="305">
        <f t="shared" ref="C87:D87" si="0">SUM(C3:C86)</f>
        <v>6072</v>
      </c>
      <c r="D87" s="305">
        <f t="shared" si="0"/>
        <v>6099</v>
      </c>
    </row>
    <row r="89" spans="1:4" x14ac:dyDescent="0.45">
      <c r="A89" s="126"/>
    </row>
    <row r="91" spans="1:4" x14ac:dyDescent="0.45">
      <c r="A91" s="51" t="s">
        <v>123</v>
      </c>
    </row>
  </sheetData>
  <mergeCells count="1">
    <mergeCell ref="A1:D1"/>
  </mergeCells>
  <hyperlinks>
    <hyperlink ref="A91" location="Index!A1" display="back to index" xr:uid="{DF1A98D9-B863-4651-A77C-87F60BF22ED7}"/>
  </hyperlinks>
  <pageMargins left="0.23622047244094491" right="0.23622047244094491" top="0.74803149606299213" bottom="0.74803149606299213" header="0.31496062992125984" footer="0.31496062992125984"/>
  <pageSetup paperSize="9" fitToHeight="0" orientation="landscape"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pageSetUpPr fitToPage="1"/>
  </sheetPr>
  <dimension ref="A1:E91"/>
  <sheetViews>
    <sheetView zoomScaleNormal="100" workbookViewId="0">
      <pane xSplit="1" ySplit="2" topLeftCell="B3" activePane="bottomRight" state="frozen"/>
      <selection pane="topRight" activeCell="B1" sqref="B1"/>
      <selection pane="bottomLeft" activeCell="A3" sqref="A3"/>
      <selection pane="bottomRight" activeCell="B3" sqref="B3"/>
    </sheetView>
  </sheetViews>
  <sheetFormatPr defaultColWidth="15.125" defaultRowHeight="16" x14ac:dyDescent="0.3"/>
  <cols>
    <col min="1" max="1" width="15.125" style="126"/>
    <col min="2" max="3" width="15.125" style="20"/>
    <col min="4" max="4" width="18.5" style="20" customWidth="1"/>
    <col min="5" max="16384" width="15.125" style="20"/>
  </cols>
  <sheetData>
    <row r="1" spans="1:5" s="170" customFormat="1" ht="30.75" customHeight="1" x14ac:dyDescent="0.3">
      <c r="A1" s="342" t="s">
        <v>99</v>
      </c>
      <c r="B1" s="343"/>
      <c r="C1" s="343"/>
      <c r="D1" s="343"/>
      <c r="E1" s="344"/>
    </row>
    <row r="2" spans="1:5" s="154" customFormat="1" x14ac:dyDescent="0.3">
      <c r="A2" s="92" t="s">
        <v>46</v>
      </c>
      <c r="B2" s="92" t="s">
        <v>270</v>
      </c>
      <c r="C2" s="92" t="s">
        <v>164</v>
      </c>
      <c r="D2" s="92" t="s">
        <v>165</v>
      </c>
      <c r="E2" s="151" t="s">
        <v>122</v>
      </c>
    </row>
    <row r="3" spans="1:5" x14ac:dyDescent="0.3">
      <c r="A3" s="293">
        <v>37529</v>
      </c>
      <c r="B3" s="63">
        <v>1</v>
      </c>
      <c r="C3" s="63">
        <v>0</v>
      </c>
      <c r="D3" s="63">
        <v>0</v>
      </c>
      <c r="E3" s="64">
        <v>1</v>
      </c>
    </row>
    <row r="4" spans="1:5" x14ac:dyDescent="0.3">
      <c r="A4" s="294">
        <v>37621</v>
      </c>
      <c r="B4" s="65">
        <v>1</v>
      </c>
      <c r="C4" s="65">
        <v>2</v>
      </c>
      <c r="D4" s="65">
        <v>0</v>
      </c>
      <c r="E4" s="66">
        <v>3</v>
      </c>
    </row>
    <row r="5" spans="1:5" x14ac:dyDescent="0.3">
      <c r="A5" s="293">
        <v>37711</v>
      </c>
      <c r="B5" s="63">
        <v>2</v>
      </c>
      <c r="C5" s="63">
        <v>5</v>
      </c>
      <c r="D5" s="63">
        <v>0</v>
      </c>
      <c r="E5" s="64">
        <v>7</v>
      </c>
    </row>
    <row r="6" spans="1:5" x14ac:dyDescent="0.3">
      <c r="A6" s="294">
        <v>37802</v>
      </c>
      <c r="B6" s="65">
        <v>1</v>
      </c>
      <c r="C6" s="65">
        <v>2</v>
      </c>
      <c r="D6" s="65">
        <v>0</v>
      </c>
      <c r="E6" s="66">
        <v>3</v>
      </c>
    </row>
    <row r="7" spans="1:5" x14ac:dyDescent="0.3">
      <c r="A7" s="293">
        <v>37894</v>
      </c>
      <c r="B7" s="63">
        <v>7</v>
      </c>
      <c r="C7" s="63">
        <v>3</v>
      </c>
      <c r="D7" s="63">
        <v>0</v>
      </c>
      <c r="E7" s="64">
        <v>10</v>
      </c>
    </row>
    <row r="8" spans="1:5" x14ac:dyDescent="0.3">
      <c r="A8" s="294">
        <v>37986</v>
      </c>
      <c r="B8" s="65">
        <v>12</v>
      </c>
      <c r="C8" s="65">
        <v>1</v>
      </c>
      <c r="D8" s="65">
        <v>0</v>
      </c>
      <c r="E8" s="66">
        <v>13</v>
      </c>
    </row>
    <row r="9" spans="1:5" x14ac:dyDescent="0.3">
      <c r="A9" s="293">
        <v>38077</v>
      </c>
      <c r="B9" s="63">
        <v>15</v>
      </c>
      <c r="C9" s="63">
        <v>3</v>
      </c>
      <c r="D9" s="63">
        <v>0</v>
      </c>
      <c r="E9" s="64">
        <v>18</v>
      </c>
    </row>
    <row r="10" spans="1:5" x14ac:dyDescent="0.3">
      <c r="A10" s="294">
        <v>38168</v>
      </c>
      <c r="B10" s="65">
        <v>13</v>
      </c>
      <c r="C10" s="65">
        <v>2</v>
      </c>
      <c r="D10" s="65">
        <v>0</v>
      </c>
      <c r="E10" s="66">
        <v>15</v>
      </c>
    </row>
    <row r="11" spans="1:5" x14ac:dyDescent="0.3">
      <c r="A11" s="293">
        <v>38260</v>
      </c>
      <c r="B11" s="63">
        <v>46</v>
      </c>
      <c r="C11" s="63">
        <v>13</v>
      </c>
      <c r="D11" s="63">
        <v>0</v>
      </c>
      <c r="E11" s="64">
        <v>59</v>
      </c>
    </row>
    <row r="12" spans="1:5" x14ac:dyDescent="0.3">
      <c r="A12" s="294">
        <v>38352</v>
      </c>
      <c r="B12" s="65">
        <v>29</v>
      </c>
      <c r="C12" s="65">
        <v>15</v>
      </c>
      <c r="D12" s="65">
        <v>0</v>
      </c>
      <c r="E12" s="66">
        <v>44</v>
      </c>
    </row>
    <row r="13" spans="1:5" x14ac:dyDescent="0.3">
      <c r="A13" s="293">
        <v>38442</v>
      </c>
      <c r="B13" s="63">
        <v>24</v>
      </c>
      <c r="C13" s="63">
        <v>11</v>
      </c>
      <c r="D13" s="63">
        <v>0</v>
      </c>
      <c r="E13" s="64">
        <v>35</v>
      </c>
    </row>
    <row r="14" spans="1:5" x14ac:dyDescent="0.3">
      <c r="A14" s="294">
        <v>38533</v>
      </c>
      <c r="B14" s="65">
        <v>27</v>
      </c>
      <c r="C14" s="65">
        <v>18</v>
      </c>
      <c r="D14" s="65">
        <v>0</v>
      </c>
      <c r="E14" s="66">
        <v>45</v>
      </c>
    </row>
    <row r="15" spans="1:5" x14ac:dyDescent="0.3">
      <c r="A15" s="293">
        <v>38625</v>
      </c>
      <c r="B15" s="63">
        <v>27</v>
      </c>
      <c r="C15" s="63">
        <v>17</v>
      </c>
      <c r="D15" s="63">
        <v>0</v>
      </c>
      <c r="E15" s="64">
        <v>44</v>
      </c>
    </row>
    <row r="16" spans="1:5" x14ac:dyDescent="0.3">
      <c r="A16" s="294">
        <v>38717</v>
      </c>
      <c r="B16" s="65">
        <v>11</v>
      </c>
      <c r="C16" s="65">
        <v>15</v>
      </c>
      <c r="D16" s="65">
        <v>0</v>
      </c>
      <c r="E16" s="66">
        <v>26</v>
      </c>
    </row>
    <row r="17" spans="1:5" x14ac:dyDescent="0.3">
      <c r="A17" s="293">
        <v>38807</v>
      </c>
      <c r="B17" s="63">
        <v>44</v>
      </c>
      <c r="C17" s="63">
        <v>16</v>
      </c>
      <c r="D17" s="63">
        <v>0</v>
      </c>
      <c r="E17" s="64">
        <v>60</v>
      </c>
    </row>
    <row r="18" spans="1:5" x14ac:dyDescent="0.3">
      <c r="A18" s="294">
        <v>38898</v>
      </c>
      <c r="B18" s="65">
        <v>36</v>
      </c>
      <c r="C18" s="65">
        <v>16</v>
      </c>
      <c r="D18" s="65">
        <v>0</v>
      </c>
      <c r="E18" s="66">
        <v>52</v>
      </c>
    </row>
    <row r="19" spans="1:5" x14ac:dyDescent="0.3">
      <c r="A19" s="293">
        <v>38990</v>
      </c>
      <c r="B19" s="63">
        <v>37</v>
      </c>
      <c r="C19" s="63">
        <v>15</v>
      </c>
      <c r="D19" s="63">
        <v>0</v>
      </c>
      <c r="E19" s="64">
        <v>52</v>
      </c>
    </row>
    <row r="20" spans="1:5" x14ac:dyDescent="0.3">
      <c r="A20" s="294">
        <v>39082</v>
      </c>
      <c r="B20" s="65">
        <v>39</v>
      </c>
      <c r="C20" s="65">
        <v>11</v>
      </c>
      <c r="D20" s="65">
        <v>0</v>
      </c>
      <c r="E20" s="66">
        <v>50</v>
      </c>
    </row>
    <row r="21" spans="1:5" x14ac:dyDescent="0.3">
      <c r="A21" s="293">
        <v>39172</v>
      </c>
      <c r="B21" s="63">
        <v>36</v>
      </c>
      <c r="C21" s="63">
        <v>15</v>
      </c>
      <c r="D21" s="63">
        <v>0</v>
      </c>
      <c r="E21" s="64">
        <v>51</v>
      </c>
    </row>
    <row r="22" spans="1:5" x14ac:dyDescent="0.3">
      <c r="A22" s="294">
        <v>39263</v>
      </c>
      <c r="B22" s="65">
        <v>68</v>
      </c>
      <c r="C22" s="65">
        <v>29</v>
      </c>
      <c r="D22" s="65">
        <v>0</v>
      </c>
      <c r="E22" s="66">
        <v>97</v>
      </c>
    </row>
    <row r="23" spans="1:5" x14ac:dyDescent="0.3">
      <c r="A23" s="293">
        <v>39355</v>
      </c>
      <c r="B23" s="63">
        <v>71</v>
      </c>
      <c r="C23" s="63">
        <v>19</v>
      </c>
      <c r="D23" s="63">
        <v>0</v>
      </c>
      <c r="E23" s="64">
        <v>90</v>
      </c>
    </row>
    <row r="24" spans="1:5" x14ac:dyDescent="0.3">
      <c r="A24" s="294">
        <v>39447</v>
      </c>
      <c r="B24" s="65">
        <v>69</v>
      </c>
      <c r="C24" s="65">
        <v>22</v>
      </c>
      <c r="D24" s="65">
        <v>0</v>
      </c>
      <c r="E24" s="66">
        <v>91</v>
      </c>
    </row>
    <row r="25" spans="1:5" x14ac:dyDescent="0.3">
      <c r="A25" s="293">
        <v>39538</v>
      </c>
      <c r="B25" s="63">
        <v>86</v>
      </c>
      <c r="C25" s="63">
        <v>33</v>
      </c>
      <c r="D25" s="63">
        <v>0</v>
      </c>
      <c r="E25" s="64">
        <v>119</v>
      </c>
    </row>
    <row r="26" spans="1:5" x14ac:dyDescent="0.3">
      <c r="A26" s="294">
        <v>39629</v>
      </c>
      <c r="B26" s="65">
        <v>512</v>
      </c>
      <c r="C26" s="65">
        <v>52</v>
      </c>
      <c r="D26" s="65">
        <v>0</v>
      </c>
      <c r="E26" s="66">
        <v>564</v>
      </c>
    </row>
    <row r="27" spans="1:5" x14ac:dyDescent="0.3">
      <c r="A27" s="293">
        <v>39721</v>
      </c>
      <c r="B27" s="63">
        <v>153</v>
      </c>
      <c r="C27" s="63">
        <v>43</v>
      </c>
      <c r="D27" s="63">
        <v>0</v>
      </c>
      <c r="E27" s="64">
        <v>196</v>
      </c>
    </row>
    <row r="28" spans="1:5" x14ac:dyDescent="0.3">
      <c r="A28" s="294">
        <v>39813</v>
      </c>
      <c r="B28" s="65">
        <v>130</v>
      </c>
      <c r="C28" s="65">
        <v>31</v>
      </c>
      <c r="D28" s="65">
        <v>0</v>
      </c>
      <c r="E28" s="66">
        <v>161</v>
      </c>
    </row>
    <row r="29" spans="1:5" x14ac:dyDescent="0.3">
      <c r="A29" s="293">
        <v>39903</v>
      </c>
      <c r="B29" s="63">
        <v>169</v>
      </c>
      <c r="C29" s="63">
        <v>66</v>
      </c>
      <c r="D29" s="63">
        <v>0</v>
      </c>
      <c r="E29" s="64">
        <v>235</v>
      </c>
    </row>
    <row r="30" spans="1:5" x14ac:dyDescent="0.3">
      <c r="A30" s="294">
        <v>39994</v>
      </c>
      <c r="B30" s="65">
        <v>187</v>
      </c>
      <c r="C30" s="65">
        <v>50</v>
      </c>
      <c r="D30" s="65">
        <v>0</v>
      </c>
      <c r="E30" s="66">
        <v>237</v>
      </c>
    </row>
    <row r="31" spans="1:5" x14ac:dyDescent="0.3">
      <c r="A31" s="293">
        <v>40086</v>
      </c>
      <c r="B31" s="63">
        <v>127</v>
      </c>
      <c r="C31" s="63">
        <v>68</v>
      </c>
      <c r="D31" s="63">
        <v>0</v>
      </c>
      <c r="E31" s="64">
        <v>195</v>
      </c>
    </row>
    <row r="32" spans="1:5" x14ac:dyDescent="0.3">
      <c r="A32" s="294">
        <v>40178</v>
      </c>
      <c r="B32" s="65">
        <v>141</v>
      </c>
      <c r="C32" s="65">
        <v>49</v>
      </c>
      <c r="D32" s="65">
        <v>0</v>
      </c>
      <c r="E32" s="66">
        <v>190</v>
      </c>
    </row>
    <row r="33" spans="1:5" x14ac:dyDescent="0.3">
      <c r="A33" s="293">
        <v>40268</v>
      </c>
      <c r="B33" s="63">
        <v>137</v>
      </c>
      <c r="C33" s="63">
        <v>44</v>
      </c>
      <c r="D33" s="63">
        <v>0</v>
      </c>
      <c r="E33" s="64">
        <v>181</v>
      </c>
    </row>
    <row r="34" spans="1:5" x14ac:dyDescent="0.3">
      <c r="A34" s="294">
        <v>40359</v>
      </c>
      <c r="B34" s="65">
        <v>131</v>
      </c>
      <c r="C34" s="65">
        <v>33</v>
      </c>
      <c r="D34" s="65">
        <v>0</v>
      </c>
      <c r="E34" s="66">
        <v>164</v>
      </c>
    </row>
    <row r="35" spans="1:5" x14ac:dyDescent="0.3">
      <c r="A35" s="293">
        <v>40451</v>
      </c>
      <c r="B35" s="63">
        <v>127</v>
      </c>
      <c r="C35" s="63">
        <v>33</v>
      </c>
      <c r="D35" s="63">
        <v>0</v>
      </c>
      <c r="E35" s="64">
        <v>160</v>
      </c>
    </row>
    <row r="36" spans="1:5" x14ac:dyDescent="0.3">
      <c r="A36" s="294">
        <v>40543</v>
      </c>
      <c r="B36" s="65">
        <v>108</v>
      </c>
      <c r="C36" s="65">
        <v>40</v>
      </c>
      <c r="D36" s="65">
        <v>0</v>
      </c>
      <c r="E36" s="66">
        <v>148</v>
      </c>
    </row>
    <row r="37" spans="1:5" x14ac:dyDescent="0.3">
      <c r="A37" s="293">
        <v>40633</v>
      </c>
      <c r="B37" s="63">
        <v>130</v>
      </c>
      <c r="C37" s="63">
        <v>53</v>
      </c>
      <c r="D37" s="63">
        <v>0</v>
      </c>
      <c r="E37" s="64">
        <v>183</v>
      </c>
    </row>
    <row r="38" spans="1:5" x14ac:dyDescent="0.3">
      <c r="A38" s="294">
        <v>40724</v>
      </c>
      <c r="B38" s="65">
        <v>148</v>
      </c>
      <c r="C38" s="65">
        <v>57</v>
      </c>
      <c r="D38" s="65">
        <v>0</v>
      </c>
      <c r="E38" s="66">
        <v>205</v>
      </c>
    </row>
    <row r="39" spans="1:5" x14ac:dyDescent="0.3">
      <c r="A39" s="293">
        <v>40816</v>
      </c>
      <c r="B39" s="63">
        <v>150</v>
      </c>
      <c r="C39" s="63">
        <v>54</v>
      </c>
      <c r="D39" s="63">
        <v>0</v>
      </c>
      <c r="E39" s="64">
        <v>204</v>
      </c>
    </row>
    <row r="40" spans="1:5" x14ac:dyDescent="0.3">
      <c r="A40" s="294">
        <v>40908</v>
      </c>
      <c r="B40" s="65">
        <v>198</v>
      </c>
      <c r="C40" s="65">
        <v>47</v>
      </c>
      <c r="D40" s="65">
        <v>0</v>
      </c>
      <c r="E40" s="66">
        <v>245</v>
      </c>
    </row>
    <row r="41" spans="1:5" x14ac:dyDescent="0.3">
      <c r="A41" s="293">
        <v>40999</v>
      </c>
      <c r="B41" s="63">
        <v>161</v>
      </c>
      <c r="C41" s="63">
        <v>45</v>
      </c>
      <c r="D41" s="63">
        <v>0</v>
      </c>
      <c r="E41" s="64">
        <v>206</v>
      </c>
    </row>
    <row r="42" spans="1:5" x14ac:dyDescent="0.3">
      <c r="A42" s="294">
        <v>41090</v>
      </c>
      <c r="B42" s="65">
        <v>144</v>
      </c>
      <c r="C42" s="65">
        <v>46</v>
      </c>
      <c r="D42" s="65">
        <v>0</v>
      </c>
      <c r="E42" s="66">
        <v>190</v>
      </c>
    </row>
    <row r="43" spans="1:5" x14ac:dyDescent="0.3">
      <c r="A43" s="293">
        <v>41182</v>
      </c>
      <c r="B43" s="63">
        <v>112</v>
      </c>
      <c r="C43" s="63">
        <v>40</v>
      </c>
      <c r="D43" s="63">
        <v>0</v>
      </c>
      <c r="E43" s="64">
        <v>152</v>
      </c>
    </row>
    <row r="44" spans="1:5" x14ac:dyDescent="0.3">
      <c r="A44" s="294">
        <v>41274</v>
      </c>
      <c r="B44" s="65">
        <v>92</v>
      </c>
      <c r="C44" s="65">
        <v>32</v>
      </c>
      <c r="D44" s="65">
        <v>0</v>
      </c>
      <c r="E44" s="66">
        <v>124</v>
      </c>
    </row>
    <row r="45" spans="1:5" x14ac:dyDescent="0.3">
      <c r="A45" s="293">
        <v>41364</v>
      </c>
      <c r="B45" s="63">
        <v>109</v>
      </c>
      <c r="C45" s="63">
        <v>29</v>
      </c>
      <c r="D45" s="63">
        <v>0</v>
      </c>
      <c r="E45" s="64">
        <v>138</v>
      </c>
    </row>
    <row r="46" spans="1:5" x14ac:dyDescent="0.3">
      <c r="A46" s="294">
        <v>41455</v>
      </c>
      <c r="B46" s="65">
        <v>95</v>
      </c>
      <c r="C46" s="65">
        <v>29</v>
      </c>
      <c r="D46" s="65">
        <v>0</v>
      </c>
      <c r="E46" s="66">
        <v>124</v>
      </c>
    </row>
    <row r="47" spans="1:5" x14ac:dyDescent="0.3">
      <c r="A47" s="293">
        <v>41547</v>
      </c>
      <c r="B47" s="63">
        <v>80</v>
      </c>
      <c r="C47" s="63">
        <v>31</v>
      </c>
      <c r="D47" s="63">
        <v>0</v>
      </c>
      <c r="E47" s="64">
        <v>111</v>
      </c>
    </row>
    <row r="48" spans="1:5" x14ac:dyDescent="0.3">
      <c r="A48" s="294">
        <v>41639</v>
      </c>
      <c r="B48" s="65">
        <v>73</v>
      </c>
      <c r="C48" s="65">
        <v>23</v>
      </c>
      <c r="D48" s="65">
        <v>0</v>
      </c>
      <c r="E48" s="66">
        <v>96</v>
      </c>
    </row>
    <row r="49" spans="1:5" x14ac:dyDescent="0.3">
      <c r="A49" s="293">
        <v>41729</v>
      </c>
      <c r="B49" s="63">
        <v>63</v>
      </c>
      <c r="C49" s="63">
        <v>23</v>
      </c>
      <c r="D49" s="63">
        <v>0</v>
      </c>
      <c r="E49" s="64">
        <v>86</v>
      </c>
    </row>
    <row r="50" spans="1:5" x14ac:dyDescent="0.3">
      <c r="A50" s="294">
        <v>41820</v>
      </c>
      <c r="B50" s="65">
        <v>61</v>
      </c>
      <c r="C50" s="65">
        <v>21</v>
      </c>
      <c r="D50" s="65">
        <v>0</v>
      </c>
      <c r="E50" s="66">
        <v>82</v>
      </c>
    </row>
    <row r="51" spans="1:5" x14ac:dyDescent="0.3">
      <c r="A51" s="293">
        <v>41912</v>
      </c>
      <c r="B51" s="63">
        <v>66</v>
      </c>
      <c r="C51" s="63">
        <v>21</v>
      </c>
      <c r="D51" s="63">
        <v>0</v>
      </c>
      <c r="E51" s="64">
        <v>87</v>
      </c>
    </row>
    <row r="52" spans="1:5" x14ac:dyDescent="0.3">
      <c r="A52" s="294">
        <v>42004</v>
      </c>
      <c r="B52" s="65">
        <v>48</v>
      </c>
      <c r="C52" s="65">
        <v>20</v>
      </c>
      <c r="D52" s="65">
        <v>0</v>
      </c>
      <c r="E52" s="66">
        <v>68</v>
      </c>
    </row>
    <row r="53" spans="1:5" x14ac:dyDescent="0.3">
      <c r="A53" s="293" t="s">
        <v>271</v>
      </c>
      <c r="B53" s="63">
        <v>39</v>
      </c>
      <c r="C53" s="63">
        <v>28</v>
      </c>
      <c r="D53" s="63">
        <v>0</v>
      </c>
      <c r="E53" s="64">
        <v>67</v>
      </c>
    </row>
    <row r="54" spans="1:5" x14ac:dyDescent="0.3">
      <c r="A54" s="294">
        <v>42185</v>
      </c>
      <c r="B54" s="65">
        <v>46</v>
      </c>
      <c r="C54" s="65">
        <v>18</v>
      </c>
      <c r="D54" s="65">
        <v>0</v>
      </c>
      <c r="E54" s="66">
        <v>64</v>
      </c>
    </row>
    <row r="55" spans="1:5" x14ac:dyDescent="0.3">
      <c r="A55" s="293">
        <v>42277</v>
      </c>
      <c r="B55" s="63">
        <v>29</v>
      </c>
      <c r="C55" s="63">
        <v>15</v>
      </c>
      <c r="D55" s="63">
        <v>0</v>
      </c>
      <c r="E55" s="64">
        <v>44</v>
      </c>
    </row>
    <row r="56" spans="1:5" x14ac:dyDescent="0.3">
      <c r="A56" s="294">
        <v>42369</v>
      </c>
      <c r="B56" s="65">
        <v>24</v>
      </c>
      <c r="C56" s="65">
        <v>8</v>
      </c>
      <c r="D56" s="65">
        <v>0</v>
      </c>
      <c r="E56" s="66">
        <v>32</v>
      </c>
    </row>
    <row r="57" spans="1:5" x14ac:dyDescent="0.3">
      <c r="A57" s="293">
        <v>42460</v>
      </c>
      <c r="B57" s="63">
        <v>22</v>
      </c>
      <c r="C57" s="63">
        <v>13</v>
      </c>
      <c r="D57" s="63">
        <v>0</v>
      </c>
      <c r="E57" s="64">
        <v>35</v>
      </c>
    </row>
    <row r="58" spans="1:5" x14ac:dyDescent="0.3">
      <c r="A58" s="294">
        <v>42551</v>
      </c>
      <c r="B58" s="65">
        <v>29</v>
      </c>
      <c r="C58" s="65">
        <v>8</v>
      </c>
      <c r="D58" s="65">
        <v>0</v>
      </c>
      <c r="E58" s="66">
        <v>37</v>
      </c>
    </row>
    <row r="59" spans="1:5" x14ac:dyDescent="0.3">
      <c r="A59" s="293">
        <v>42643</v>
      </c>
      <c r="B59" s="63">
        <v>10</v>
      </c>
      <c r="C59" s="63">
        <v>17</v>
      </c>
      <c r="D59" s="63">
        <v>0</v>
      </c>
      <c r="E59" s="64">
        <v>27</v>
      </c>
    </row>
    <row r="60" spans="1:5" x14ac:dyDescent="0.3">
      <c r="A60" s="294">
        <v>42735</v>
      </c>
      <c r="B60" s="65">
        <v>7</v>
      </c>
      <c r="C60" s="65">
        <v>9</v>
      </c>
      <c r="D60" s="65">
        <v>0</v>
      </c>
      <c r="E60" s="66">
        <v>16</v>
      </c>
    </row>
    <row r="61" spans="1:5" x14ac:dyDescent="0.3">
      <c r="A61" s="293">
        <v>42825</v>
      </c>
      <c r="B61" s="63">
        <v>10</v>
      </c>
      <c r="C61" s="63">
        <v>4</v>
      </c>
      <c r="D61" s="63">
        <v>0</v>
      </c>
      <c r="E61" s="64">
        <v>14</v>
      </c>
    </row>
    <row r="62" spans="1:5" x14ac:dyDescent="0.3">
      <c r="A62" s="294">
        <v>42916</v>
      </c>
      <c r="B62" s="65">
        <v>8</v>
      </c>
      <c r="C62" s="65">
        <v>8</v>
      </c>
      <c r="D62" s="65">
        <v>0</v>
      </c>
      <c r="E62" s="66">
        <v>16</v>
      </c>
    </row>
    <row r="63" spans="1:5" x14ac:dyDescent="0.3">
      <c r="A63" s="293">
        <v>43008</v>
      </c>
      <c r="B63" s="63">
        <v>1</v>
      </c>
      <c r="C63" s="63">
        <v>6</v>
      </c>
      <c r="D63" s="63">
        <v>0</v>
      </c>
      <c r="E63" s="64">
        <v>7</v>
      </c>
    </row>
    <row r="64" spans="1:5" x14ac:dyDescent="0.3">
      <c r="A64" s="294">
        <v>43100</v>
      </c>
      <c r="B64" s="65">
        <v>1</v>
      </c>
      <c r="C64" s="65">
        <v>3</v>
      </c>
      <c r="D64" s="65">
        <v>0</v>
      </c>
      <c r="E64" s="66">
        <v>4</v>
      </c>
    </row>
    <row r="65" spans="1:5" x14ac:dyDescent="0.3">
      <c r="A65" s="293">
        <v>43190</v>
      </c>
      <c r="B65" s="63">
        <v>1</v>
      </c>
      <c r="C65" s="63">
        <v>4</v>
      </c>
      <c r="D65" s="63">
        <v>0</v>
      </c>
      <c r="E65" s="64">
        <v>5</v>
      </c>
    </row>
    <row r="66" spans="1:5" x14ac:dyDescent="0.3">
      <c r="A66" s="294">
        <v>43281</v>
      </c>
      <c r="B66" s="65">
        <v>0</v>
      </c>
      <c r="C66" s="65">
        <v>2</v>
      </c>
      <c r="D66" s="65">
        <v>0</v>
      </c>
      <c r="E66" s="66">
        <v>2</v>
      </c>
    </row>
    <row r="67" spans="1:5" x14ac:dyDescent="0.3">
      <c r="A67" s="293">
        <v>43373</v>
      </c>
      <c r="B67" s="63">
        <v>2</v>
      </c>
      <c r="C67" s="63">
        <v>1</v>
      </c>
      <c r="D67" s="63">
        <v>0</v>
      </c>
      <c r="E67" s="64">
        <v>3</v>
      </c>
    </row>
    <row r="68" spans="1:5" x14ac:dyDescent="0.3">
      <c r="A68" s="294">
        <v>43465</v>
      </c>
      <c r="B68" s="65">
        <v>2</v>
      </c>
      <c r="C68" s="65">
        <v>0</v>
      </c>
      <c r="D68" s="65">
        <v>0</v>
      </c>
      <c r="E68" s="66">
        <v>2</v>
      </c>
    </row>
    <row r="69" spans="1:5" x14ac:dyDescent="0.3">
      <c r="A69" s="293">
        <v>43555</v>
      </c>
      <c r="B69" s="63">
        <v>1</v>
      </c>
      <c r="C69" s="63">
        <v>1</v>
      </c>
      <c r="D69" s="63">
        <v>0</v>
      </c>
      <c r="E69" s="64">
        <v>2</v>
      </c>
    </row>
    <row r="70" spans="1:5" x14ac:dyDescent="0.3">
      <c r="A70" s="294">
        <v>43646</v>
      </c>
      <c r="B70" s="65">
        <v>0</v>
      </c>
      <c r="C70" s="65">
        <v>1</v>
      </c>
      <c r="D70" s="65">
        <v>0</v>
      </c>
      <c r="E70" s="66">
        <v>1</v>
      </c>
    </row>
    <row r="71" spans="1:5" x14ac:dyDescent="0.3">
      <c r="A71" s="293">
        <v>43738</v>
      </c>
      <c r="B71" s="63">
        <v>0</v>
      </c>
      <c r="C71" s="63">
        <v>0</v>
      </c>
      <c r="D71" s="63">
        <v>0</v>
      </c>
      <c r="E71" s="64">
        <v>0</v>
      </c>
    </row>
    <row r="72" spans="1:5" x14ac:dyDescent="0.3">
      <c r="A72" s="294">
        <v>43830</v>
      </c>
      <c r="B72" s="65">
        <v>0</v>
      </c>
      <c r="C72" s="65">
        <v>2</v>
      </c>
      <c r="D72" s="65">
        <v>0</v>
      </c>
      <c r="E72" s="66">
        <v>2</v>
      </c>
    </row>
    <row r="73" spans="1:5" x14ac:dyDescent="0.3">
      <c r="A73" s="293">
        <v>43921</v>
      </c>
      <c r="B73" s="63">
        <v>0</v>
      </c>
      <c r="C73" s="63">
        <v>0</v>
      </c>
      <c r="D73" s="63">
        <v>0</v>
      </c>
      <c r="E73" s="64">
        <v>0</v>
      </c>
    </row>
    <row r="74" spans="1:5" x14ac:dyDescent="0.3">
      <c r="A74" s="294">
        <v>44012</v>
      </c>
      <c r="B74" s="65">
        <v>0</v>
      </c>
      <c r="C74" s="65">
        <v>0</v>
      </c>
      <c r="D74" s="65">
        <v>0</v>
      </c>
      <c r="E74" s="66">
        <v>0</v>
      </c>
    </row>
    <row r="75" spans="1:5" x14ac:dyDescent="0.3">
      <c r="A75" s="54">
        <v>44104</v>
      </c>
      <c r="B75" s="63">
        <v>0</v>
      </c>
      <c r="C75" s="63">
        <v>0</v>
      </c>
      <c r="D75" s="63">
        <v>0</v>
      </c>
      <c r="E75" s="64">
        <v>0</v>
      </c>
    </row>
    <row r="76" spans="1:5" x14ac:dyDescent="0.3">
      <c r="A76" s="59">
        <v>44196</v>
      </c>
      <c r="B76" s="65">
        <v>0</v>
      </c>
      <c r="C76" s="65">
        <v>0</v>
      </c>
      <c r="D76" s="65">
        <v>0</v>
      </c>
      <c r="E76" s="66">
        <v>0</v>
      </c>
    </row>
    <row r="77" spans="1:5" x14ac:dyDescent="0.3">
      <c r="A77" s="54">
        <v>44286</v>
      </c>
      <c r="B77" s="63">
        <v>0</v>
      </c>
      <c r="C77" s="63">
        <v>0</v>
      </c>
      <c r="D77" s="63">
        <v>0</v>
      </c>
      <c r="E77" s="64">
        <v>0</v>
      </c>
    </row>
    <row r="78" spans="1:5" x14ac:dyDescent="0.3">
      <c r="A78" s="59">
        <v>44377</v>
      </c>
      <c r="B78" s="65">
        <v>0</v>
      </c>
      <c r="C78" s="65">
        <v>0</v>
      </c>
      <c r="D78" s="65">
        <v>0</v>
      </c>
      <c r="E78" s="66">
        <v>0</v>
      </c>
    </row>
    <row r="79" spans="1:5" x14ac:dyDescent="0.3">
      <c r="A79" s="54">
        <v>44440</v>
      </c>
      <c r="B79" s="63">
        <v>0</v>
      </c>
      <c r="C79" s="63">
        <v>0</v>
      </c>
      <c r="D79" s="63">
        <v>0</v>
      </c>
      <c r="E79" s="64">
        <v>0</v>
      </c>
    </row>
    <row r="80" spans="1:5" x14ac:dyDescent="0.3">
      <c r="A80" s="59">
        <v>44531</v>
      </c>
      <c r="B80" s="65">
        <v>0</v>
      </c>
      <c r="C80" s="65">
        <v>0</v>
      </c>
      <c r="D80" s="65">
        <v>0</v>
      </c>
      <c r="E80" s="66">
        <v>0</v>
      </c>
    </row>
    <row r="81" spans="1:5" x14ac:dyDescent="0.3">
      <c r="A81" s="54">
        <v>44621</v>
      </c>
      <c r="B81" s="63">
        <v>0</v>
      </c>
      <c r="C81" s="63">
        <v>0</v>
      </c>
      <c r="D81" s="63">
        <v>0</v>
      </c>
      <c r="E81" s="64">
        <v>0</v>
      </c>
    </row>
    <row r="82" spans="1:5" x14ac:dyDescent="0.3">
      <c r="A82" s="59">
        <v>44713</v>
      </c>
      <c r="B82" s="65">
        <v>0</v>
      </c>
      <c r="C82" s="65">
        <v>1</v>
      </c>
      <c r="D82" s="65">
        <v>0</v>
      </c>
      <c r="E82" s="66">
        <v>1</v>
      </c>
    </row>
    <row r="83" spans="1:5" x14ac:dyDescent="0.3">
      <c r="A83" s="54">
        <v>44805</v>
      </c>
      <c r="B83" s="63">
        <v>0</v>
      </c>
      <c r="C83" s="63">
        <v>0</v>
      </c>
      <c r="D83" s="63">
        <v>0</v>
      </c>
      <c r="E83" s="64">
        <v>0</v>
      </c>
    </row>
    <row r="84" spans="1:5" x14ac:dyDescent="0.3">
      <c r="A84" s="59">
        <v>44896</v>
      </c>
      <c r="B84" s="65">
        <v>0</v>
      </c>
      <c r="C84" s="65">
        <v>0</v>
      </c>
      <c r="D84" s="65">
        <v>1</v>
      </c>
      <c r="E84" s="66">
        <v>1</v>
      </c>
    </row>
    <row r="85" spans="1:5" x14ac:dyDescent="0.3">
      <c r="A85" s="54">
        <v>45016</v>
      </c>
      <c r="B85" s="63">
        <v>0</v>
      </c>
      <c r="C85" s="63">
        <v>0</v>
      </c>
      <c r="D85" s="63">
        <v>0</v>
      </c>
      <c r="E85" s="63">
        <v>0</v>
      </c>
    </row>
    <row r="86" spans="1:5" x14ac:dyDescent="0.3">
      <c r="A86" s="59">
        <v>45107</v>
      </c>
      <c r="B86" s="65">
        <v>0</v>
      </c>
      <c r="C86" s="65">
        <v>0</v>
      </c>
      <c r="D86" s="65">
        <v>0</v>
      </c>
      <c r="E86" s="65">
        <v>0</v>
      </c>
    </row>
    <row r="87" spans="1:5" s="178" customFormat="1" x14ac:dyDescent="0.3">
      <c r="A87" s="168" t="s">
        <v>122</v>
      </c>
      <c r="B87" s="204">
        <f>SUM(B3:B86)</f>
        <v>4586</v>
      </c>
      <c r="C87" s="204">
        <f t="shared" ref="C87:E87" si="0">SUM(C3:C86)</f>
        <v>1512</v>
      </c>
      <c r="D87" s="204">
        <f t="shared" si="0"/>
        <v>1</v>
      </c>
      <c r="E87" s="204">
        <f t="shared" si="0"/>
        <v>6099</v>
      </c>
    </row>
    <row r="91" spans="1:5" x14ac:dyDescent="0.3">
      <c r="A91" s="44" t="s">
        <v>123</v>
      </c>
    </row>
  </sheetData>
  <mergeCells count="1">
    <mergeCell ref="A1:E1"/>
  </mergeCells>
  <hyperlinks>
    <hyperlink ref="A91" location="Index!A1" display="back to index" xr:uid="{00000000-0004-0000-1C00-000000000000}"/>
  </hyperlinks>
  <pageMargins left="0.23622047244094491" right="0.23622047244094491" top="0.74803149606299213" bottom="0.74803149606299213" header="0.31496062992125984" footer="0.31496062992125984"/>
  <pageSetup paperSize="9" fitToHeight="0" orientation="landscape"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pageSetUpPr fitToPage="1"/>
  </sheetPr>
  <dimension ref="A1:H91"/>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15.125" defaultRowHeight="16" x14ac:dyDescent="0.3"/>
  <cols>
    <col min="1" max="1" width="11.375" style="126" customWidth="1"/>
    <col min="2" max="8" width="11.375" style="20" customWidth="1"/>
    <col min="9" max="16384" width="15.125" style="20"/>
  </cols>
  <sheetData>
    <row r="1" spans="1:8" s="170" customFormat="1" ht="42.75" customHeight="1" x14ac:dyDescent="0.3">
      <c r="A1" s="342" t="s">
        <v>101</v>
      </c>
      <c r="B1" s="343"/>
      <c r="C1" s="343"/>
      <c r="D1" s="343"/>
      <c r="E1" s="343"/>
      <c r="F1" s="343"/>
      <c r="G1" s="343"/>
      <c r="H1" s="344"/>
    </row>
    <row r="2" spans="1:8" s="154" customFormat="1" ht="32" x14ac:dyDescent="0.3">
      <c r="A2" s="92" t="s">
        <v>46</v>
      </c>
      <c r="B2" s="92" t="s">
        <v>171</v>
      </c>
      <c r="C2" s="92" t="s">
        <v>172</v>
      </c>
      <c r="D2" s="92" t="s">
        <v>170</v>
      </c>
      <c r="E2" s="92" t="s">
        <v>173</v>
      </c>
      <c r="F2" s="92" t="s">
        <v>175</v>
      </c>
      <c r="G2" s="92" t="s">
        <v>176</v>
      </c>
      <c r="H2" s="151" t="s">
        <v>122</v>
      </c>
    </row>
    <row r="3" spans="1:8" x14ac:dyDescent="0.3">
      <c r="A3" s="293">
        <v>37529</v>
      </c>
      <c r="B3" s="219">
        <v>0</v>
      </c>
      <c r="C3" s="219">
        <v>0</v>
      </c>
      <c r="D3" s="219">
        <v>0</v>
      </c>
      <c r="E3" s="219">
        <v>0</v>
      </c>
      <c r="F3" s="219">
        <v>0</v>
      </c>
      <c r="G3" s="219">
        <v>0</v>
      </c>
      <c r="H3" s="220">
        <v>0</v>
      </c>
    </row>
    <row r="4" spans="1:8" x14ac:dyDescent="0.3">
      <c r="A4" s="294">
        <v>37621</v>
      </c>
      <c r="B4" s="222">
        <v>1</v>
      </c>
      <c r="C4" s="222">
        <v>0</v>
      </c>
      <c r="D4" s="222">
        <v>1</v>
      </c>
      <c r="E4" s="222">
        <v>0</v>
      </c>
      <c r="F4" s="222">
        <v>0</v>
      </c>
      <c r="G4" s="222">
        <v>0</v>
      </c>
      <c r="H4" s="223">
        <v>2</v>
      </c>
    </row>
    <row r="5" spans="1:8" x14ac:dyDescent="0.3">
      <c r="A5" s="293">
        <v>37711</v>
      </c>
      <c r="B5" s="219">
        <v>2</v>
      </c>
      <c r="C5" s="219">
        <v>0</v>
      </c>
      <c r="D5" s="219">
        <v>1</v>
      </c>
      <c r="E5" s="219">
        <v>2</v>
      </c>
      <c r="F5" s="219">
        <v>0</v>
      </c>
      <c r="G5" s="219">
        <v>0</v>
      </c>
      <c r="H5" s="220">
        <v>5</v>
      </c>
    </row>
    <row r="6" spans="1:8" x14ac:dyDescent="0.3">
      <c r="A6" s="294">
        <v>37802</v>
      </c>
      <c r="B6" s="222">
        <v>0</v>
      </c>
      <c r="C6" s="222">
        <v>0</v>
      </c>
      <c r="D6" s="222">
        <v>0</v>
      </c>
      <c r="E6" s="222">
        <v>2</v>
      </c>
      <c r="F6" s="222">
        <v>0</v>
      </c>
      <c r="G6" s="222">
        <v>0</v>
      </c>
      <c r="H6" s="223">
        <v>2</v>
      </c>
    </row>
    <row r="7" spans="1:8" x14ac:dyDescent="0.3">
      <c r="A7" s="293">
        <v>37894</v>
      </c>
      <c r="B7" s="219">
        <v>1</v>
      </c>
      <c r="C7" s="219">
        <v>0</v>
      </c>
      <c r="D7" s="219">
        <v>0</v>
      </c>
      <c r="E7" s="219">
        <v>2</v>
      </c>
      <c r="F7" s="219">
        <v>0</v>
      </c>
      <c r="G7" s="219">
        <v>0</v>
      </c>
      <c r="H7" s="220">
        <v>3</v>
      </c>
    </row>
    <row r="8" spans="1:8" x14ac:dyDescent="0.3">
      <c r="A8" s="294">
        <v>37986</v>
      </c>
      <c r="B8" s="222">
        <v>0</v>
      </c>
      <c r="C8" s="222">
        <v>0</v>
      </c>
      <c r="D8" s="222">
        <v>0</v>
      </c>
      <c r="E8" s="222">
        <v>1</v>
      </c>
      <c r="F8" s="222">
        <v>0</v>
      </c>
      <c r="G8" s="222">
        <v>0</v>
      </c>
      <c r="H8" s="223">
        <v>1</v>
      </c>
    </row>
    <row r="9" spans="1:8" x14ac:dyDescent="0.3">
      <c r="A9" s="293">
        <v>38077</v>
      </c>
      <c r="B9" s="219">
        <v>1</v>
      </c>
      <c r="C9" s="219">
        <v>0</v>
      </c>
      <c r="D9" s="219">
        <v>0</v>
      </c>
      <c r="E9" s="219">
        <v>2</v>
      </c>
      <c r="F9" s="219">
        <v>0</v>
      </c>
      <c r="G9" s="219">
        <v>0</v>
      </c>
      <c r="H9" s="220">
        <v>3</v>
      </c>
    </row>
    <row r="10" spans="1:8" x14ac:dyDescent="0.3">
      <c r="A10" s="294">
        <v>38168</v>
      </c>
      <c r="B10" s="222">
        <v>1</v>
      </c>
      <c r="C10" s="222">
        <v>0</v>
      </c>
      <c r="D10" s="222">
        <v>0</v>
      </c>
      <c r="E10" s="222">
        <v>1</v>
      </c>
      <c r="F10" s="222">
        <v>0</v>
      </c>
      <c r="G10" s="222">
        <v>0</v>
      </c>
      <c r="H10" s="223">
        <v>2</v>
      </c>
    </row>
    <row r="11" spans="1:8" x14ac:dyDescent="0.3">
      <c r="A11" s="293">
        <v>38260</v>
      </c>
      <c r="B11" s="219">
        <v>2</v>
      </c>
      <c r="C11" s="219">
        <v>0</v>
      </c>
      <c r="D11" s="219">
        <v>2</v>
      </c>
      <c r="E11" s="219">
        <v>9</v>
      </c>
      <c r="F11" s="219">
        <v>0</v>
      </c>
      <c r="G11" s="219">
        <v>0</v>
      </c>
      <c r="H11" s="220">
        <v>13</v>
      </c>
    </row>
    <row r="12" spans="1:8" x14ac:dyDescent="0.3">
      <c r="A12" s="294">
        <v>38352</v>
      </c>
      <c r="B12" s="222">
        <v>9</v>
      </c>
      <c r="C12" s="222">
        <v>0</v>
      </c>
      <c r="D12" s="222">
        <v>1</v>
      </c>
      <c r="E12" s="222">
        <v>5</v>
      </c>
      <c r="F12" s="222">
        <v>0</v>
      </c>
      <c r="G12" s="222">
        <v>0</v>
      </c>
      <c r="H12" s="223">
        <v>15</v>
      </c>
    </row>
    <row r="13" spans="1:8" x14ac:dyDescent="0.3">
      <c r="A13" s="293">
        <v>38442</v>
      </c>
      <c r="B13" s="219">
        <v>6</v>
      </c>
      <c r="C13" s="219">
        <v>0</v>
      </c>
      <c r="D13" s="219">
        <v>2</v>
      </c>
      <c r="E13" s="219">
        <v>3</v>
      </c>
      <c r="F13" s="219">
        <v>0</v>
      </c>
      <c r="G13" s="219">
        <v>0</v>
      </c>
      <c r="H13" s="220">
        <v>11</v>
      </c>
    </row>
    <row r="14" spans="1:8" x14ac:dyDescent="0.3">
      <c r="A14" s="294">
        <v>38533</v>
      </c>
      <c r="B14" s="222">
        <v>4</v>
      </c>
      <c r="C14" s="222">
        <v>2</v>
      </c>
      <c r="D14" s="222">
        <v>9</v>
      </c>
      <c r="E14" s="222">
        <v>3</v>
      </c>
      <c r="F14" s="222">
        <v>0</v>
      </c>
      <c r="G14" s="222">
        <v>0</v>
      </c>
      <c r="H14" s="223">
        <v>18</v>
      </c>
    </row>
    <row r="15" spans="1:8" x14ac:dyDescent="0.3">
      <c r="A15" s="293">
        <v>38625</v>
      </c>
      <c r="B15" s="219">
        <v>7</v>
      </c>
      <c r="C15" s="219">
        <v>4</v>
      </c>
      <c r="D15" s="219">
        <v>2</v>
      </c>
      <c r="E15" s="219">
        <v>4</v>
      </c>
      <c r="F15" s="219">
        <v>0</v>
      </c>
      <c r="G15" s="219">
        <v>0</v>
      </c>
      <c r="H15" s="220">
        <v>17</v>
      </c>
    </row>
    <row r="16" spans="1:8" x14ac:dyDescent="0.3">
      <c r="A16" s="294">
        <v>38717</v>
      </c>
      <c r="B16" s="222">
        <v>2</v>
      </c>
      <c r="C16" s="222">
        <v>8</v>
      </c>
      <c r="D16" s="222">
        <v>3</v>
      </c>
      <c r="E16" s="222">
        <v>2</v>
      </c>
      <c r="F16" s="222">
        <v>0</v>
      </c>
      <c r="G16" s="222">
        <v>0</v>
      </c>
      <c r="H16" s="223">
        <v>15</v>
      </c>
    </row>
    <row r="17" spans="1:8" x14ac:dyDescent="0.3">
      <c r="A17" s="293">
        <v>38807</v>
      </c>
      <c r="B17" s="219">
        <v>10</v>
      </c>
      <c r="C17" s="219">
        <v>2</v>
      </c>
      <c r="D17" s="219">
        <v>3</v>
      </c>
      <c r="E17" s="219">
        <v>1</v>
      </c>
      <c r="F17" s="219">
        <v>0</v>
      </c>
      <c r="G17" s="219">
        <v>0</v>
      </c>
      <c r="H17" s="220">
        <v>16</v>
      </c>
    </row>
    <row r="18" spans="1:8" x14ac:dyDescent="0.3">
      <c r="A18" s="294">
        <v>38898</v>
      </c>
      <c r="B18" s="222">
        <v>5</v>
      </c>
      <c r="C18" s="222">
        <v>1</v>
      </c>
      <c r="D18" s="222">
        <v>6</v>
      </c>
      <c r="E18" s="222">
        <v>4</v>
      </c>
      <c r="F18" s="222">
        <v>0</v>
      </c>
      <c r="G18" s="222">
        <v>0</v>
      </c>
      <c r="H18" s="223">
        <v>16</v>
      </c>
    </row>
    <row r="19" spans="1:8" x14ac:dyDescent="0.3">
      <c r="A19" s="293">
        <v>38990</v>
      </c>
      <c r="B19" s="219">
        <v>9</v>
      </c>
      <c r="C19" s="219">
        <v>0</v>
      </c>
      <c r="D19" s="219">
        <v>0</v>
      </c>
      <c r="E19" s="219">
        <v>6</v>
      </c>
      <c r="F19" s="219">
        <v>0</v>
      </c>
      <c r="G19" s="219">
        <v>0</v>
      </c>
      <c r="H19" s="220">
        <v>15</v>
      </c>
    </row>
    <row r="20" spans="1:8" x14ac:dyDescent="0.3">
      <c r="A20" s="294">
        <v>39082</v>
      </c>
      <c r="B20" s="222">
        <v>3</v>
      </c>
      <c r="C20" s="222">
        <v>2</v>
      </c>
      <c r="D20" s="222">
        <v>5</v>
      </c>
      <c r="E20" s="222">
        <v>1</v>
      </c>
      <c r="F20" s="222">
        <v>0</v>
      </c>
      <c r="G20" s="222">
        <v>0</v>
      </c>
      <c r="H20" s="223">
        <v>11</v>
      </c>
    </row>
    <row r="21" spans="1:8" x14ac:dyDescent="0.3">
      <c r="A21" s="293">
        <v>39172</v>
      </c>
      <c r="B21" s="219">
        <v>5</v>
      </c>
      <c r="C21" s="219">
        <v>0</v>
      </c>
      <c r="D21" s="219">
        <v>5</v>
      </c>
      <c r="E21" s="219">
        <v>4</v>
      </c>
      <c r="F21" s="219">
        <v>1</v>
      </c>
      <c r="G21" s="219">
        <v>0</v>
      </c>
      <c r="H21" s="220">
        <v>15</v>
      </c>
    </row>
    <row r="22" spans="1:8" x14ac:dyDescent="0.3">
      <c r="A22" s="294">
        <v>39263</v>
      </c>
      <c r="B22" s="222">
        <v>13</v>
      </c>
      <c r="C22" s="222">
        <v>5</v>
      </c>
      <c r="D22" s="222">
        <v>4</v>
      </c>
      <c r="E22" s="222">
        <v>6</v>
      </c>
      <c r="F22" s="222">
        <v>1</v>
      </c>
      <c r="G22" s="222">
        <v>0</v>
      </c>
      <c r="H22" s="223">
        <v>29</v>
      </c>
    </row>
    <row r="23" spans="1:8" x14ac:dyDescent="0.3">
      <c r="A23" s="293">
        <v>39355</v>
      </c>
      <c r="B23" s="219">
        <v>9</v>
      </c>
      <c r="C23" s="219">
        <v>0</v>
      </c>
      <c r="D23" s="219">
        <v>4</v>
      </c>
      <c r="E23" s="219">
        <v>6</v>
      </c>
      <c r="F23" s="219">
        <v>0</v>
      </c>
      <c r="G23" s="219">
        <v>0</v>
      </c>
      <c r="H23" s="220">
        <v>19</v>
      </c>
    </row>
    <row r="24" spans="1:8" x14ac:dyDescent="0.3">
      <c r="A24" s="294">
        <v>39447</v>
      </c>
      <c r="B24" s="222">
        <v>6</v>
      </c>
      <c r="C24" s="222">
        <v>2</v>
      </c>
      <c r="D24" s="222">
        <v>7</v>
      </c>
      <c r="E24" s="222">
        <v>7</v>
      </c>
      <c r="F24" s="222">
        <v>0</v>
      </c>
      <c r="G24" s="222">
        <v>0</v>
      </c>
      <c r="H24" s="223">
        <v>22</v>
      </c>
    </row>
    <row r="25" spans="1:8" x14ac:dyDescent="0.3">
      <c r="A25" s="293">
        <v>39538</v>
      </c>
      <c r="B25" s="219">
        <v>19</v>
      </c>
      <c r="C25" s="219">
        <v>2</v>
      </c>
      <c r="D25" s="219">
        <v>5</v>
      </c>
      <c r="E25" s="219">
        <v>7</v>
      </c>
      <c r="F25" s="219">
        <v>0</v>
      </c>
      <c r="G25" s="219">
        <v>0</v>
      </c>
      <c r="H25" s="220">
        <v>33</v>
      </c>
    </row>
    <row r="26" spans="1:8" x14ac:dyDescent="0.3">
      <c r="A26" s="294">
        <v>39629</v>
      </c>
      <c r="B26" s="222">
        <v>28</v>
      </c>
      <c r="C26" s="222">
        <v>5</v>
      </c>
      <c r="D26" s="222">
        <v>10</v>
      </c>
      <c r="E26" s="222">
        <v>9</v>
      </c>
      <c r="F26" s="222">
        <v>0</v>
      </c>
      <c r="G26" s="222">
        <v>0</v>
      </c>
      <c r="H26" s="223">
        <v>52</v>
      </c>
    </row>
    <row r="27" spans="1:8" x14ac:dyDescent="0.3">
      <c r="A27" s="293">
        <v>39721</v>
      </c>
      <c r="B27" s="219">
        <v>27</v>
      </c>
      <c r="C27" s="219">
        <v>4</v>
      </c>
      <c r="D27" s="219">
        <v>6</v>
      </c>
      <c r="E27" s="219">
        <v>6</v>
      </c>
      <c r="F27" s="219">
        <v>0</v>
      </c>
      <c r="G27" s="219">
        <v>0</v>
      </c>
      <c r="H27" s="220">
        <v>43</v>
      </c>
    </row>
    <row r="28" spans="1:8" x14ac:dyDescent="0.3">
      <c r="A28" s="294">
        <v>39813</v>
      </c>
      <c r="B28" s="222">
        <v>14</v>
      </c>
      <c r="C28" s="222">
        <v>0</v>
      </c>
      <c r="D28" s="222">
        <v>9</v>
      </c>
      <c r="E28" s="222">
        <v>7</v>
      </c>
      <c r="F28" s="222">
        <v>0</v>
      </c>
      <c r="G28" s="222">
        <v>1</v>
      </c>
      <c r="H28" s="223">
        <v>31</v>
      </c>
    </row>
    <row r="29" spans="1:8" x14ac:dyDescent="0.3">
      <c r="A29" s="293">
        <v>39903</v>
      </c>
      <c r="B29" s="219">
        <v>28</v>
      </c>
      <c r="C29" s="219">
        <v>1</v>
      </c>
      <c r="D29" s="219">
        <v>29</v>
      </c>
      <c r="E29" s="219">
        <v>8</v>
      </c>
      <c r="F29" s="219">
        <v>0</v>
      </c>
      <c r="G29" s="219">
        <v>0</v>
      </c>
      <c r="H29" s="220">
        <v>66</v>
      </c>
    </row>
    <row r="30" spans="1:8" x14ac:dyDescent="0.3">
      <c r="A30" s="294">
        <v>39994</v>
      </c>
      <c r="B30" s="222">
        <v>32</v>
      </c>
      <c r="C30" s="222">
        <v>1</v>
      </c>
      <c r="D30" s="222">
        <v>8</v>
      </c>
      <c r="E30" s="222">
        <v>7</v>
      </c>
      <c r="F30" s="222">
        <v>1</v>
      </c>
      <c r="G30" s="222">
        <v>1</v>
      </c>
      <c r="H30" s="223">
        <v>50</v>
      </c>
    </row>
    <row r="31" spans="1:8" x14ac:dyDescent="0.3">
      <c r="A31" s="293">
        <v>40086</v>
      </c>
      <c r="B31" s="219">
        <v>42</v>
      </c>
      <c r="C31" s="219">
        <v>11</v>
      </c>
      <c r="D31" s="219">
        <v>10</v>
      </c>
      <c r="E31" s="219">
        <v>5</v>
      </c>
      <c r="F31" s="219">
        <v>0</v>
      </c>
      <c r="G31" s="219">
        <v>0</v>
      </c>
      <c r="H31" s="220">
        <v>68</v>
      </c>
    </row>
    <row r="32" spans="1:8" x14ac:dyDescent="0.3">
      <c r="A32" s="294">
        <v>40178</v>
      </c>
      <c r="B32" s="222">
        <v>37</v>
      </c>
      <c r="C32" s="222">
        <v>4</v>
      </c>
      <c r="D32" s="222">
        <v>4</v>
      </c>
      <c r="E32" s="222">
        <v>4</v>
      </c>
      <c r="F32" s="222">
        <v>0</v>
      </c>
      <c r="G32" s="222">
        <v>0</v>
      </c>
      <c r="H32" s="223">
        <v>49</v>
      </c>
    </row>
    <row r="33" spans="1:8" x14ac:dyDescent="0.3">
      <c r="A33" s="293">
        <v>40268</v>
      </c>
      <c r="B33" s="219">
        <v>23</v>
      </c>
      <c r="C33" s="219">
        <v>0</v>
      </c>
      <c r="D33" s="219">
        <v>20</v>
      </c>
      <c r="E33" s="219">
        <v>1</v>
      </c>
      <c r="F33" s="219">
        <v>0</v>
      </c>
      <c r="G33" s="219">
        <v>0</v>
      </c>
      <c r="H33" s="220">
        <v>44</v>
      </c>
    </row>
    <row r="34" spans="1:8" x14ac:dyDescent="0.3">
      <c r="A34" s="294">
        <v>40359</v>
      </c>
      <c r="B34" s="222">
        <v>20</v>
      </c>
      <c r="C34" s="222">
        <v>4</v>
      </c>
      <c r="D34" s="222">
        <v>5</v>
      </c>
      <c r="E34" s="222">
        <v>3</v>
      </c>
      <c r="F34" s="222">
        <v>0</v>
      </c>
      <c r="G34" s="222">
        <v>1</v>
      </c>
      <c r="H34" s="223">
        <v>33</v>
      </c>
    </row>
    <row r="35" spans="1:8" x14ac:dyDescent="0.3">
      <c r="A35" s="293">
        <v>40451</v>
      </c>
      <c r="B35" s="219">
        <v>24</v>
      </c>
      <c r="C35" s="219">
        <v>2</v>
      </c>
      <c r="D35" s="219">
        <v>6</v>
      </c>
      <c r="E35" s="219">
        <v>1</v>
      </c>
      <c r="F35" s="219">
        <v>0</v>
      </c>
      <c r="G35" s="219">
        <v>0</v>
      </c>
      <c r="H35" s="220">
        <v>33</v>
      </c>
    </row>
    <row r="36" spans="1:8" x14ac:dyDescent="0.3">
      <c r="A36" s="294">
        <v>40543</v>
      </c>
      <c r="B36" s="222">
        <v>20</v>
      </c>
      <c r="C36" s="222">
        <v>4</v>
      </c>
      <c r="D36" s="222">
        <v>12</v>
      </c>
      <c r="E36" s="222">
        <v>4</v>
      </c>
      <c r="F36" s="222">
        <v>0</v>
      </c>
      <c r="G36" s="222">
        <v>0</v>
      </c>
      <c r="H36" s="223">
        <v>40</v>
      </c>
    </row>
    <row r="37" spans="1:8" x14ac:dyDescent="0.3">
      <c r="A37" s="293">
        <v>40633</v>
      </c>
      <c r="B37" s="219">
        <v>27</v>
      </c>
      <c r="C37" s="219">
        <v>4</v>
      </c>
      <c r="D37" s="219">
        <v>17</v>
      </c>
      <c r="E37" s="219">
        <v>5</v>
      </c>
      <c r="F37" s="219">
        <v>0</v>
      </c>
      <c r="G37" s="219">
        <v>0</v>
      </c>
      <c r="H37" s="220">
        <v>53</v>
      </c>
    </row>
    <row r="38" spans="1:8" x14ac:dyDescent="0.3">
      <c r="A38" s="294">
        <v>40724</v>
      </c>
      <c r="B38" s="222">
        <v>14</v>
      </c>
      <c r="C38" s="222">
        <v>14</v>
      </c>
      <c r="D38" s="222">
        <v>15</v>
      </c>
      <c r="E38" s="222">
        <v>13</v>
      </c>
      <c r="F38" s="222">
        <v>0</v>
      </c>
      <c r="G38" s="222">
        <v>1</v>
      </c>
      <c r="H38" s="223">
        <v>57</v>
      </c>
    </row>
    <row r="39" spans="1:8" x14ac:dyDescent="0.3">
      <c r="A39" s="293">
        <v>40816</v>
      </c>
      <c r="B39" s="219">
        <v>21</v>
      </c>
      <c r="C39" s="219">
        <v>9</v>
      </c>
      <c r="D39" s="219">
        <v>19</v>
      </c>
      <c r="E39" s="219">
        <v>4</v>
      </c>
      <c r="F39" s="219">
        <v>0</v>
      </c>
      <c r="G39" s="219">
        <v>1</v>
      </c>
      <c r="H39" s="220">
        <v>54</v>
      </c>
    </row>
    <row r="40" spans="1:8" x14ac:dyDescent="0.3">
      <c r="A40" s="294">
        <v>40908</v>
      </c>
      <c r="B40" s="222">
        <v>24</v>
      </c>
      <c r="C40" s="222">
        <v>4</v>
      </c>
      <c r="D40" s="222">
        <v>14</v>
      </c>
      <c r="E40" s="222">
        <v>4</v>
      </c>
      <c r="F40" s="222">
        <v>0</v>
      </c>
      <c r="G40" s="222">
        <v>1</v>
      </c>
      <c r="H40" s="223">
        <v>47</v>
      </c>
    </row>
    <row r="41" spans="1:8" x14ac:dyDescent="0.3">
      <c r="A41" s="293">
        <v>40999</v>
      </c>
      <c r="B41" s="219">
        <v>24</v>
      </c>
      <c r="C41" s="219">
        <v>4</v>
      </c>
      <c r="D41" s="219">
        <v>14</v>
      </c>
      <c r="E41" s="219">
        <v>3</v>
      </c>
      <c r="F41" s="219">
        <v>0</v>
      </c>
      <c r="G41" s="219">
        <v>0</v>
      </c>
      <c r="H41" s="220">
        <v>45</v>
      </c>
    </row>
    <row r="42" spans="1:8" x14ac:dyDescent="0.3">
      <c r="A42" s="294">
        <v>41090</v>
      </c>
      <c r="B42" s="222">
        <v>24</v>
      </c>
      <c r="C42" s="222">
        <v>3</v>
      </c>
      <c r="D42" s="222">
        <v>17</v>
      </c>
      <c r="E42" s="222">
        <v>2</v>
      </c>
      <c r="F42" s="222">
        <v>0</v>
      </c>
      <c r="G42" s="222">
        <v>0</v>
      </c>
      <c r="H42" s="223">
        <v>46</v>
      </c>
    </row>
    <row r="43" spans="1:8" x14ac:dyDescent="0.3">
      <c r="A43" s="293">
        <v>41182</v>
      </c>
      <c r="B43" s="219">
        <v>33</v>
      </c>
      <c r="C43" s="219">
        <v>1</v>
      </c>
      <c r="D43" s="219">
        <v>4</v>
      </c>
      <c r="E43" s="219">
        <v>1</v>
      </c>
      <c r="F43" s="219">
        <v>1</v>
      </c>
      <c r="G43" s="219">
        <v>0</v>
      </c>
      <c r="H43" s="220">
        <v>40</v>
      </c>
    </row>
    <row r="44" spans="1:8" x14ac:dyDescent="0.3">
      <c r="A44" s="294">
        <v>41274</v>
      </c>
      <c r="B44" s="222">
        <v>16</v>
      </c>
      <c r="C44" s="222">
        <v>5</v>
      </c>
      <c r="D44" s="222">
        <v>6</v>
      </c>
      <c r="E44" s="222">
        <v>4</v>
      </c>
      <c r="F44" s="222">
        <v>0</v>
      </c>
      <c r="G44" s="222">
        <v>1</v>
      </c>
      <c r="H44" s="223">
        <v>32</v>
      </c>
    </row>
    <row r="45" spans="1:8" x14ac:dyDescent="0.3">
      <c r="A45" s="293">
        <v>41364</v>
      </c>
      <c r="B45" s="219">
        <v>10</v>
      </c>
      <c r="C45" s="219">
        <v>10</v>
      </c>
      <c r="D45" s="219">
        <v>7</v>
      </c>
      <c r="E45" s="219">
        <v>2</v>
      </c>
      <c r="F45" s="219">
        <v>0</v>
      </c>
      <c r="G45" s="219">
        <v>0</v>
      </c>
      <c r="H45" s="220">
        <v>29</v>
      </c>
    </row>
    <row r="46" spans="1:8" x14ac:dyDescent="0.3">
      <c r="A46" s="294">
        <v>41455</v>
      </c>
      <c r="B46" s="222">
        <v>10</v>
      </c>
      <c r="C46" s="222">
        <v>11</v>
      </c>
      <c r="D46" s="222">
        <v>3</v>
      </c>
      <c r="E46" s="222">
        <v>4</v>
      </c>
      <c r="F46" s="222">
        <v>0</v>
      </c>
      <c r="G46" s="222">
        <v>1</v>
      </c>
      <c r="H46" s="223">
        <v>29</v>
      </c>
    </row>
    <row r="47" spans="1:8" x14ac:dyDescent="0.3">
      <c r="A47" s="293">
        <v>41547</v>
      </c>
      <c r="B47" s="219">
        <v>11</v>
      </c>
      <c r="C47" s="219">
        <v>10</v>
      </c>
      <c r="D47" s="219">
        <v>6</v>
      </c>
      <c r="E47" s="219">
        <v>4</v>
      </c>
      <c r="F47" s="219">
        <v>0</v>
      </c>
      <c r="G47" s="219">
        <v>0</v>
      </c>
      <c r="H47" s="220">
        <v>31</v>
      </c>
    </row>
    <row r="48" spans="1:8" x14ac:dyDescent="0.3">
      <c r="A48" s="294">
        <v>41639</v>
      </c>
      <c r="B48" s="222">
        <v>7</v>
      </c>
      <c r="C48" s="222">
        <v>14</v>
      </c>
      <c r="D48" s="222">
        <v>1</v>
      </c>
      <c r="E48" s="222">
        <v>1</v>
      </c>
      <c r="F48" s="222">
        <v>0</v>
      </c>
      <c r="G48" s="222">
        <v>0</v>
      </c>
      <c r="H48" s="223">
        <v>23</v>
      </c>
    </row>
    <row r="49" spans="1:8" x14ac:dyDescent="0.3">
      <c r="A49" s="293">
        <v>41729</v>
      </c>
      <c r="B49" s="219">
        <v>12</v>
      </c>
      <c r="C49" s="219">
        <v>5</v>
      </c>
      <c r="D49" s="219">
        <v>2</v>
      </c>
      <c r="E49" s="219">
        <v>4</v>
      </c>
      <c r="F49" s="219">
        <v>0</v>
      </c>
      <c r="G49" s="219">
        <v>0</v>
      </c>
      <c r="H49" s="220">
        <v>23</v>
      </c>
    </row>
    <row r="50" spans="1:8" x14ac:dyDescent="0.3">
      <c r="A50" s="294">
        <v>41820</v>
      </c>
      <c r="B50" s="222">
        <v>7</v>
      </c>
      <c r="C50" s="222">
        <v>5</v>
      </c>
      <c r="D50" s="222">
        <v>2</v>
      </c>
      <c r="E50" s="222">
        <v>6</v>
      </c>
      <c r="F50" s="222">
        <v>0</v>
      </c>
      <c r="G50" s="222">
        <v>1</v>
      </c>
      <c r="H50" s="223">
        <v>21</v>
      </c>
    </row>
    <row r="51" spans="1:8" x14ac:dyDescent="0.3">
      <c r="A51" s="293">
        <v>41912</v>
      </c>
      <c r="B51" s="219">
        <v>9</v>
      </c>
      <c r="C51" s="219">
        <v>9</v>
      </c>
      <c r="D51" s="219">
        <v>0</v>
      </c>
      <c r="E51" s="219">
        <v>2</v>
      </c>
      <c r="F51" s="219">
        <v>1</v>
      </c>
      <c r="G51" s="219">
        <v>0</v>
      </c>
      <c r="H51" s="220">
        <v>21</v>
      </c>
    </row>
    <row r="52" spans="1:8" x14ac:dyDescent="0.3">
      <c r="A52" s="294">
        <v>42004</v>
      </c>
      <c r="B52" s="222">
        <v>8</v>
      </c>
      <c r="C52" s="222">
        <v>6</v>
      </c>
      <c r="D52" s="222">
        <v>4</v>
      </c>
      <c r="E52" s="222">
        <v>2</v>
      </c>
      <c r="F52" s="222">
        <v>0</v>
      </c>
      <c r="G52" s="222">
        <v>0</v>
      </c>
      <c r="H52" s="223">
        <v>20</v>
      </c>
    </row>
    <row r="53" spans="1:8" x14ac:dyDescent="0.3">
      <c r="A53" s="293">
        <v>42094</v>
      </c>
      <c r="B53" s="219">
        <v>12</v>
      </c>
      <c r="C53" s="219">
        <v>11</v>
      </c>
      <c r="D53" s="219">
        <v>1</v>
      </c>
      <c r="E53" s="219">
        <v>3</v>
      </c>
      <c r="F53" s="219">
        <v>0</v>
      </c>
      <c r="G53" s="219">
        <v>1</v>
      </c>
      <c r="H53" s="220">
        <v>28</v>
      </c>
    </row>
    <row r="54" spans="1:8" x14ac:dyDescent="0.3">
      <c r="A54" s="294">
        <v>42185</v>
      </c>
      <c r="B54" s="222">
        <v>2</v>
      </c>
      <c r="C54" s="222">
        <v>9</v>
      </c>
      <c r="D54" s="222">
        <v>2</v>
      </c>
      <c r="E54" s="222">
        <v>5</v>
      </c>
      <c r="F54" s="222">
        <v>0</v>
      </c>
      <c r="G54" s="222">
        <v>0</v>
      </c>
      <c r="H54" s="223">
        <v>18</v>
      </c>
    </row>
    <row r="55" spans="1:8" x14ac:dyDescent="0.3">
      <c r="A55" s="293">
        <v>42277</v>
      </c>
      <c r="B55" s="219">
        <v>3</v>
      </c>
      <c r="C55" s="219">
        <v>11</v>
      </c>
      <c r="D55" s="219">
        <v>1</v>
      </c>
      <c r="E55" s="219">
        <v>0</v>
      </c>
      <c r="F55" s="219">
        <v>0</v>
      </c>
      <c r="G55" s="219">
        <v>0</v>
      </c>
      <c r="H55" s="220">
        <v>15</v>
      </c>
    </row>
    <row r="56" spans="1:8" x14ac:dyDescent="0.3">
      <c r="A56" s="294">
        <v>42369</v>
      </c>
      <c r="B56" s="222">
        <v>1</v>
      </c>
      <c r="C56" s="222">
        <v>5</v>
      </c>
      <c r="D56" s="222">
        <v>1</v>
      </c>
      <c r="E56" s="222">
        <v>1</v>
      </c>
      <c r="F56" s="222">
        <v>0</v>
      </c>
      <c r="G56" s="222">
        <v>0</v>
      </c>
      <c r="H56" s="223">
        <v>8</v>
      </c>
    </row>
    <row r="57" spans="1:8" x14ac:dyDescent="0.3">
      <c r="A57" s="293">
        <v>42460</v>
      </c>
      <c r="B57" s="219">
        <v>3</v>
      </c>
      <c r="C57" s="219">
        <v>6</v>
      </c>
      <c r="D57" s="219">
        <v>3</v>
      </c>
      <c r="E57" s="219">
        <v>0</v>
      </c>
      <c r="F57" s="219">
        <v>0</v>
      </c>
      <c r="G57" s="219">
        <v>1</v>
      </c>
      <c r="H57" s="220">
        <v>13</v>
      </c>
    </row>
    <row r="58" spans="1:8" x14ac:dyDescent="0.3">
      <c r="A58" s="294">
        <v>42551</v>
      </c>
      <c r="B58" s="222">
        <v>0</v>
      </c>
      <c r="C58" s="222">
        <v>8</v>
      </c>
      <c r="D58" s="222">
        <v>0</v>
      </c>
      <c r="E58" s="222">
        <v>0</v>
      </c>
      <c r="F58" s="222">
        <v>0</v>
      </c>
      <c r="G58" s="222">
        <v>0</v>
      </c>
      <c r="H58" s="223">
        <v>8</v>
      </c>
    </row>
    <row r="59" spans="1:8" x14ac:dyDescent="0.3">
      <c r="A59" s="293">
        <v>42643</v>
      </c>
      <c r="B59" s="219">
        <v>5</v>
      </c>
      <c r="C59" s="219">
        <v>10</v>
      </c>
      <c r="D59" s="219">
        <v>0</v>
      </c>
      <c r="E59" s="219">
        <v>1</v>
      </c>
      <c r="F59" s="219">
        <v>0</v>
      </c>
      <c r="G59" s="219">
        <v>1</v>
      </c>
      <c r="H59" s="220">
        <v>17</v>
      </c>
    </row>
    <row r="60" spans="1:8" x14ac:dyDescent="0.3">
      <c r="A60" s="294">
        <v>42735</v>
      </c>
      <c r="B60" s="222">
        <v>0</v>
      </c>
      <c r="C60" s="222">
        <v>7</v>
      </c>
      <c r="D60" s="222">
        <v>1</v>
      </c>
      <c r="E60" s="222">
        <v>1</v>
      </c>
      <c r="F60" s="222">
        <v>0</v>
      </c>
      <c r="G60" s="222">
        <v>0</v>
      </c>
      <c r="H60" s="223">
        <v>9</v>
      </c>
    </row>
    <row r="61" spans="1:8" x14ac:dyDescent="0.3">
      <c r="A61" s="293">
        <v>42825</v>
      </c>
      <c r="B61" s="219">
        <v>2</v>
      </c>
      <c r="C61" s="219">
        <v>2</v>
      </c>
      <c r="D61" s="219">
        <v>0</v>
      </c>
      <c r="E61" s="219">
        <v>0</v>
      </c>
      <c r="F61" s="219">
        <v>0</v>
      </c>
      <c r="G61" s="219">
        <v>0</v>
      </c>
      <c r="H61" s="220">
        <v>4</v>
      </c>
    </row>
    <row r="62" spans="1:8" x14ac:dyDescent="0.3">
      <c r="A62" s="294">
        <v>42916</v>
      </c>
      <c r="B62" s="222">
        <v>0</v>
      </c>
      <c r="C62" s="222">
        <v>8</v>
      </c>
      <c r="D62" s="222">
        <v>0</v>
      </c>
      <c r="E62" s="222">
        <v>0</v>
      </c>
      <c r="F62" s="222">
        <v>0</v>
      </c>
      <c r="G62" s="222">
        <v>0</v>
      </c>
      <c r="H62" s="223">
        <v>8</v>
      </c>
    </row>
    <row r="63" spans="1:8" x14ac:dyDescent="0.3">
      <c r="A63" s="293">
        <v>43008</v>
      </c>
      <c r="B63" s="219">
        <v>0</v>
      </c>
      <c r="C63" s="219">
        <v>5</v>
      </c>
      <c r="D63" s="219">
        <v>1</v>
      </c>
      <c r="E63" s="219">
        <v>0</v>
      </c>
      <c r="F63" s="219">
        <v>0</v>
      </c>
      <c r="G63" s="219">
        <v>0</v>
      </c>
      <c r="H63" s="220">
        <v>6</v>
      </c>
    </row>
    <row r="64" spans="1:8" x14ac:dyDescent="0.3">
      <c r="A64" s="294">
        <v>43100</v>
      </c>
      <c r="B64" s="222">
        <v>0</v>
      </c>
      <c r="C64" s="222">
        <v>3</v>
      </c>
      <c r="D64" s="222">
        <v>0</v>
      </c>
      <c r="E64" s="222">
        <v>0</v>
      </c>
      <c r="F64" s="222">
        <v>0</v>
      </c>
      <c r="G64" s="222">
        <v>0</v>
      </c>
      <c r="H64" s="223">
        <v>3</v>
      </c>
    </row>
    <row r="65" spans="1:8" x14ac:dyDescent="0.3">
      <c r="A65" s="293">
        <v>43190</v>
      </c>
      <c r="B65" s="219">
        <v>1</v>
      </c>
      <c r="C65" s="219">
        <v>3</v>
      </c>
      <c r="D65" s="219">
        <v>0</v>
      </c>
      <c r="E65" s="219">
        <v>0</v>
      </c>
      <c r="F65" s="219">
        <v>0</v>
      </c>
      <c r="G65" s="219">
        <v>0</v>
      </c>
      <c r="H65" s="220">
        <v>4</v>
      </c>
    </row>
    <row r="66" spans="1:8" x14ac:dyDescent="0.3">
      <c r="A66" s="294">
        <v>43281</v>
      </c>
      <c r="B66" s="222">
        <v>1</v>
      </c>
      <c r="C66" s="222">
        <v>1</v>
      </c>
      <c r="D66" s="222">
        <v>0</v>
      </c>
      <c r="E66" s="222">
        <v>0</v>
      </c>
      <c r="F66" s="222">
        <v>0</v>
      </c>
      <c r="G66" s="222">
        <v>0</v>
      </c>
      <c r="H66" s="223">
        <v>2</v>
      </c>
    </row>
    <row r="67" spans="1:8" x14ac:dyDescent="0.3">
      <c r="A67" s="293">
        <v>43373</v>
      </c>
      <c r="B67" s="219">
        <v>0</v>
      </c>
      <c r="C67" s="219">
        <v>1</v>
      </c>
      <c r="D67" s="219">
        <v>0</v>
      </c>
      <c r="E67" s="219">
        <v>0</v>
      </c>
      <c r="F67" s="219">
        <v>0</v>
      </c>
      <c r="G67" s="219">
        <v>0</v>
      </c>
      <c r="H67" s="220">
        <v>1</v>
      </c>
    </row>
    <row r="68" spans="1:8" x14ac:dyDescent="0.3">
      <c r="A68" s="294">
        <v>43465</v>
      </c>
      <c r="B68" s="222">
        <v>0</v>
      </c>
      <c r="C68" s="222">
        <v>0</v>
      </c>
      <c r="D68" s="222">
        <v>0</v>
      </c>
      <c r="E68" s="222">
        <v>0</v>
      </c>
      <c r="F68" s="222">
        <v>0</v>
      </c>
      <c r="G68" s="222">
        <v>0</v>
      </c>
      <c r="H68" s="223">
        <v>0</v>
      </c>
    </row>
    <row r="69" spans="1:8" x14ac:dyDescent="0.3">
      <c r="A69" s="293">
        <v>43555</v>
      </c>
      <c r="B69" s="219">
        <v>0</v>
      </c>
      <c r="C69" s="219">
        <v>1</v>
      </c>
      <c r="D69" s="219">
        <v>0</v>
      </c>
      <c r="E69" s="219">
        <v>0</v>
      </c>
      <c r="F69" s="219">
        <v>0</v>
      </c>
      <c r="G69" s="219">
        <v>0</v>
      </c>
      <c r="H69" s="220">
        <v>1</v>
      </c>
    </row>
    <row r="70" spans="1:8" x14ac:dyDescent="0.3">
      <c r="A70" s="294">
        <v>43646</v>
      </c>
      <c r="B70" s="222">
        <v>0</v>
      </c>
      <c r="C70" s="222">
        <v>0</v>
      </c>
      <c r="D70" s="222">
        <v>1</v>
      </c>
      <c r="E70" s="222">
        <v>0</v>
      </c>
      <c r="F70" s="222">
        <v>0</v>
      </c>
      <c r="G70" s="222">
        <v>0</v>
      </c>
      <c r="H70" s="223">
        <v>1</v>
      </c>
    </row>
    <row r="71" spans="1:8" x14ac:dyDescent="0.3">
      <c r="A71" s="293">
        <v>43738</v>
      </c>
      <c r="B71" s="63">
        <v>0</v>
      </c>
      <c r="C71" s="63">
        <v>0</v>
      </c>
      <c r="D71" s="63">
        <v>0</v>
      </c>
      <c r="E71" s="63">
        <v>0</v>
      </c>
      <c r="F71" s="63">
        <v>0</v>
      </c>
      <c r="G71" s="63">
        <v>0</v>
      </c>
      <c r="H71" s="64">
        <v>0</v>
      </c>
    </row>
    <row r="72" spans="1:8" x14ac:dyDescent="0.3">
      <c r="A72" s="294">
        <v>43830</v>
      </c>
      <c r="B72" s="222">
        <v>1</v>
      </c>
      <c r="C72" s="222">
        <v>1</v>
      </c>
      <c r="D72" s="222">
        <v>0</v>
      </c>
      <c r="E72" s="222">
        <v>0</v>
      </c>
      <c r="F72" s="222">
        <v>0</v>
      </c>
      <c r="G72" s="222">
        <v>0</v>
      </c>
      <c r="H72" s="223">
        <v>2</v>
      </c>
    </row>
    <row r="73" spans="1:8" x14ac:dyDescent="0.3">
      <c r="A73" s="293">
        <v>43921</v>
      </c>
      <c r="B73" s="63">
        <v>0</v>
      </c>
      <c r="C73" s="63">
        <v>0</v>
      </c>
      <c r="D73" s="63">
        <v>0</v>
      </c>
      <c r="E73" s="63">
        <v>0</v>
      </c>
      <c r="F73" s="63">
        <v>0</v>
      </c>
      <c r="G73" s="63">
        <v>0</v>
      </c>
      <c r="H73" s="64">
        <v>0</v>
      </c>
    </row>
    <row r="74" spans="1:8" x14ac:dyDescent="0.3">
      <c r="A74" s="294">
        <v>44012</v>
      </c>
      <c r="B74" s="222">
        <v>0</v>
      </c>
      <c r="C74" s="222">
        <v>0</v>
      </c>
      <c r="D74" s="222">
        <v>0</v>
      </c>
      <c r="E74" s="222">
        <v>0</v>
      </c>
      <c r="F74" s="222">
        <v>0</v>
      </c>
      <c r="G74" s="222">
        <v>0</v>
      </c>
      <c r="H74" s="223">
        <v>0</v>
      </c>
    </row>
    <row r="75" spans="1:8" x14ac:dyDescent="0.3">
      <c r="A75" s="54">
        <v>44104</v>
      </c>
      <c r="B75" s="63">
        <v>0</v>
      </c>
      <c r="C75" s="63">
        <v>0</v>
      </c>
      <c r="D75" s="63">
        <v>0</v>
      </c>
      <c r="E75" s="63">
        <v>0</v>
      </c>
      <c r="F75" s="63">
        <v>0</v>
      </c>
      <c r="G75" s="63">
        <v>0</v>
      </c>
      <c r="H75" s="64">
        <v>0</v>
      </c>
    </row>
    <row r="76" spans="1:8" x14ac:dyDescent="0.3">
      <c r="A76" s="59">
        <v>44196</v>
      </c>
      <c r="B76" s="222">
        <v>0</v>
      </c>
      <c r="C76" s="222">
        <v>0</v>
      </c>
      <c r="D76" s="222">
        <v>0</v>
      </c>
      <c r="E76" s="222">
        <v>0</v>
      </c>
      <c r="F76" s="222">
        <v>0</v>
      </c>
      <c r="G76" s="222">
        <v>0</v>
      </c>
      <c r="H76" s="223">
        <v>0</v>
      </c>
    </row>
    <row r="77" spans="1:8" x14ac:dyDescent="0.3">
      <c r="A77" s="54">
        <v>44286</v>
      </c>
      <c r="B77" s="63">
        <v>0</v>
      </c>
      <c r="C77" s="63">
        <v>0</v>
      </c>
      <c r="D77" s="63">
        <v>0</v>
      </c>
      <c r="E77" s="63">
        <v>0</v>
      </c>
      <c r="F77" s="63">
        <v>0</v>
      </c>
      <c r="G77" s="63">
        <v>0</v>
      </c>
      <c r="H77" s="64">
        <v>0</v>
      </c>
    </row>
    <row r="78" spans="1:8" x14ac:dyDescent="0.3">
      <c r="A78" s="59">
        <v>44377</v>
      </c>
      <c r="B78" s="222">
        <v>0</v>
      </c>
      <c r="C78" s="222">
        <v>0</v>
      </c>
      <c r="D78" s="222">
        <v>0</v>
      </c>
      <c r="E78" s="222">
        <v>0</v>
      </c>
      <c r="F78" s="222">
        <v>0</v>
      </c>
      <c r="G78" s="222">
        <v>0</v>
      </c>
      <c r="H78" s="223">
        <v>0</v>
      </c>
    </row>
    <row r="79" spans="1:8" x14ac:dyDescent="0.3">
      <c r="A79" s="54">
        <v>44440</v>
      </c>
      <c r="B79" s="63">
        <v>0</v>
      </c>
      <c r="C79" s="63">
        <v>0</v>
      </c>
      <c r="D79" s="63">
        <v>0</v>
      </c>
      <c r="E79" s="63">
        <v>0</v>
      </c>
      <c r="F79" s="63">
        <v>0</v>
      </c>
      <c r="G79" s="63">
        <v>0</v>
      </c>
      <c r="H79" s="64">
        <v>0</v>
      </c>
    </row>
    <row r="80" spans="1:8" x14ac:dyDescent="0.3">
      <c r="A80" s="59">
        <v>44531</v>
      </c>
      <c r="B80" s="222">
        <v>0</v>
      </c>
      <c r="C80" s="222">
        <v>0</v>
      </c>
      <c r="D80" s="222">
        <v>0</v>
      </c>
      <c r="E80" s="222">
        <v>0</v>
      </c>
      <c r="F80" s="222">
        <v>0</v>
      </c>
      <c r="G80" s="222">
        <v>0</v>
      </c>
      <c r="H80" s="223">
        <v>0</v>
      </c>
    </row>
    <row r="81" spans="1:8" x14ac:dyDescent="0.3">
      <c r="A81" s="54">
        <v>44621</v>
      </c>
      <c r="B81" s="63">
        <v>0</v>
      </c>
      <c r="C81" s="63">
        <v>0</v>
      </c>
      <c r="D81" s="63">
        <v>0</v>
      </c>
      <c r="E81" s="63">
        <v>0</v>
      </c>
      <c r="F81" s="63">
        <v>0</v>
      </c>
      <c r="G81" s="63">
        <v>0</v>
      </c>
      <c r="H81" s="64">
        <v>0</v>
      </c>
    </row>
    <row r="82" spans="1:8" x14ac:dyDescent="0.3">
      <c r="A82" s="59">
        <v>44713</v>
      </c>
      <c r="B82" s="222">
        <v>0</v>
      </c>
      <c r="C82" s="222">
        <v>1</v>
      </c>
      <c r="D82" s="222">
        <v>0</v>
      </c>
      <c r="E82" s="222">
        <v>0</v>
      </c>
      <c r="F82" s="222">
        <v>0</v>
      </c>
      <c r="G82" s="222">
        <v>0</v>
      </c>
      <c r="H82" s="223">
        <v>1</v>
      </c>
    </row>
    <row r="83" spans="1:8" x14ac:dyDescent="0.3">
      <c r="A83" s="54">
        <v>44805</v>
      </c>
      <c r="B83" s="63">
        <v>0</v>
      </c>
      <c r="C83" s="63">
        <v>0</v>
      </c>
      <c r="D83" s="63">
        <v>0</v>
      </c>
      <c r="E83" s="63">
        <v>0</v>
      </c>
      <c r="F83" s="63">
        <v>0</v>
      </c>
      <c r="G83" s="63">
        <v>0</v>
      </c>
      <c r="H83" s="64">
        <v>0</v>
      </c>
    </row>
    <row r="84" spans="1:8" x14ac:dyDescent="0.3">
      <c r="A84" s="59">
        <v>44896</v>
      </c>
      <c r="B84" s="222">
        <v>0</v>
      </c>
      <c r="C84" s="222">
        <v>0</v>
      </c>
      <c r="D84" s="222">
        <v>0</v>
      </c>
      <c r="E84" s="222">
        <v>0</v>
      </c>
      <c r="F84" s="222">
        <v>0</v>
      </c>
      <c r="G84" s="222">
        <v>0</v>
      </c>
      <c r="H84" s="223">
        <v>0</v>
      </c>
    </row>
    <row r="85" spans="1:8" x14ac:dyDescent="0.3">
      <c r="A85" s="54">
        <v>45016</v>
      </c>
      <c r="B85" s="63">
        <v>0</v>
      </c>
      <c r="C85" s="63">
        <v>0</v>
      </c>
      <c r="D85" s="63">
        <v>0</v>
      </c>
      <c r="E85" s="63">
        <v>0</v>
      </c>
      <c r="F85" s="63">
        <v>0</v>
      </c>
      <c r="G85" s="63">
        <v>0</v>
      </c>
      <c r="H85" s="63">
        <v>0</v>
      </c>
    </row>
    <row r="86" spans="1:8" x14ac:dyDescent="0.3">
      <c r="A86" s="59">
        <v>45107</v>
      </c>
      <c r="B86" s="222">
        <v>0</v>
      </c>
      <c r="C86" s="222">
        <v>0</v>
      </c>
      <c r="D86" s="222">
        <v>0</v>
      </c>
      <c r="E86" s="222">
        <v>0</v>
      </c>
      <c r="F86" s="222">
        <v>0</v>
      </c>
      <c r="G86" s="222">
        <v>0</v>
      </c>
      <c r="H86" s="222">
        <v>0</v>
      </c>
    </row>
    <row r="87" spans="1:8" s="178" customFormat="1" x14ac:dyDescent="0.3">
      <c r="A87" s="168" t="s">
        <v>122</v>
      </c>
      <c r="B87" s="204">
        <f>SUM(B3:B86)</f>
        <v>698</v>
      </c>
      <c r="C87" s="204">
        <f t="shared" ref="C87:G87" si="0">SUM(C3:C86)</f>
        <v>271</v>
      </c>
      <c r="D87" s="204">
        <f t="shared" si="0"/>
        <v>321</v>
      </c>
      <c r="E87" s="204">
        <f t="shared" si="0"/>
        <v>205</v>
      </c>
      <c r="F87" s="204">
        <f t="shared" si="0"/>
        <v>5</v>
      </c>
      <c r="G87" s="204">
        <f t="shared" si="0"/>
        <v>12</v>
      </c>
      <c r="H87" s="204">
        <f>SUM(H3:H86)</f>
        <v>1512</v>
      </c>
    </row>
    <row r="89" spans="1:8" x14ac:dyDescent="0.3">
      <c r="H89" s="152"/>
    </row>
    <row r="91" spans="1:8" x14ac:dyDescent="0.3">
      <c r="A91" s="44" t="s">
        <v>123</v>
      </c>
    </row>
  </sheetData>
  <mergeCells count="1">
    <mergeCell ref="A1:H1"/>
  </mergeCells>
  <hyperlinks>
    <hyperlink ref="A91" location="Index!A1" display="back to index" xr:uid="{00000000-0004-0000-1D00-000000000000}"/>
  </hyperlinks>
  <pageMargins left="0.23622047244094491" right="0.23622047244094491" top="0.74803149606299213" bottom="0.74803149606299213" header="0.31496062992125984" footer="0.31496062992125984"/>
  <pageSetup paperSize="9" scale="83" fitToHeight="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41"/>
  <sheetViews>
    <sheetView workbookViewId="0">
      <pane xSplit="1" ySplit="2" topLeftCell="B3" activePane="bottomRight" state="frozen"/>
      <selection pane="topRight" activeCell="B1" sqref="B1"/>
      <selection pane="bottomLeft" activeCell="A3" sqref="A3"/>
      <selection pane="bottomRight" activeCell="B2" sqref="B2"/>
    </sheetView>
  </sheetViews>
  <sheetFormatPr defaultColWidth="9.125" defaultRowHeight="16" x14ac:dyDescent="0.3"/>
  <cols>
    <col min="1" max="1" width="12.875" style="28" customWidth="1"/>
    <col min="2" max="2" width="55" style="26" customWidth="1"/>
    <col min="3" max="3" width="17" style="20" bestFit="1" customWidth="1"/>
    <col min="4" max="4" width="13.625" style="20" bestFit="1" customWidth="1"/>
    <col min="5" max="5" width="17.375" style="20" customWidth="1"/>
    <col min="6" max="16384" width="9.125" style="20"/>
  </cols>
  <sheetData>
    <row r="1" spans="1:4" ht="17" x14ac:dyDescent="0.3">
      <c r="A1" s="45" t="s">
        <v>38</v>
      </c>
      <c r="B1" s="46"/>
      <c r="C1" s="47"/>
      <c r="D1" s="48"/>
    </row>
    <row r="2" spans="1:4" s="28" customFormat="1" ht="17" x14ac:dyDescent="0.3">
      <c r="A2" s="49" t="s">
        <v>39</v>
      </c>
      <c r="B2" s="50" t="s">
        <v>40</v>
      </c>
      <c r="C2" s="49" t="s">
        <v>41</v>
      </c>
      <c r="D2" s="50" t="s">
        <v>42</v>
      </c>
    </row>
    <row r="3" spans="1:4" x14ac:dyDescent="0.3">
      <c r="A3" s="29" t="s">
        <v>43</v>
      </c>
      <c r="B3" s="30" t="s">
        <v>44</v>
      </c>
      <c r="C3" s="31" t="s">
        <v>45</v>
      </c>
      <c r="D3" s="29" t="s">
        <v>46</v>
      </c>
    </row>
    <row r="4" spans="1:4" ht="25.4" customHeight="1" x14ac:dyDescent="0.3">
      <c r="A4" s="32" t="s">
        <v>43</v>
      </c>
      <c r="B4" s="33" t="s">
        <v>47</v>
      </c>
      <c r="C4" s="34" t="s">
        <v>48</v>
      </c>
      <c r="D4" s="32" t="s">
        <v>46</v>
      </c>
    </row>
    <row r="5" spans="1:4" ht="25.4" customHeight="1" x14ac:dyDescent="0.3">
      <c r="A5" s="32" t="s">
        <v>43</v>
      </c>
      <c r="B5" s="33" t="s">
        <v>49</v>
      </c>
      <c r="C5" s="34" t="s">
        <v>50</v>
      </c>
      <c r="D5" s="32" t="s">
        <v>46</v>
      </c>
    </row>
    <row r="6" spans="1:4" x14ac:dyDescent="0.3">
      <c r="A6" s="32" t="s">
        <v>43</v>
      </c>
      <c r="B6" s="33" t="s">
        <v>51</v>
      </c>
      <c r="C6" s="34" t="s">
        <v>52</v>
      </c>
      <c r="D6" s="32" t="s">
        <v>46</v>
      </c>
    </row>
    <row r="7" spans="1:4" ht="25.4" customHeight="1" x14ac:dyDescent="0.3">
      <c r="A7" s="32" t="s">
        <v>43</v>
      </c>
      <c r="B7" s="33" t="s">
        <v>53</v>
      </c>
      <c r="C7" s="34" t="s">
        <v>54</v>
      </c>
      <c r="D7" s="32" t="s">
        <v>46</v>
      </c>
    </row>
    <row r="8" spans="1:4" ht="25.4" customHeight="1" x14ac:dyDescent="0.3">
      <c r="A8" s="32" t="s">
        <v>43</v>
      </c>
      <c r="B8" s="33" t="s">
        <v>55</v>
      </c>
      <c r="C8" s="34" t="s">
        <v>56</v>
      </c>
      <c r="D8" s="32" t="s">
        <v>46</v>
      </c>
    </row>
    <row r="9" spans="1:4" ht="25.4" customHeight="1" x14ac:dyDescent="0.3">
      <c r="A9" s="32" t="s">
        <v>43</v>
      </c>
      <c r="B9" s="33" t="s">
        <v>57</v>
      </c>
      <c r="C9" s="34" t="s">
        <v>58</v>
      </c>
      <c r="D9" s="32" t="s">
        <v>46</v>
      </c>
    </row>
    <row r="10" spans="1:4" ht="25.4" customHeight="1" x14ac:dyDescent="0.3">
      <c r="A10" s="32" t="s">
        <v>43</v>
      </c>
      <c r="B10" s="33" t="s">
        <v>59</v>
      </c>
      <c r="C10" s="35" t="s">
        <v>60</v>
      </c>
      <c r="D10" s="32" t="s">
        <v>46</v>
      </c>
    </row>
    <row r="11" spans="1:4" ht="25.4" customHeight="1" x14ac:dyDescent="0.3">
      <c r="A11" s="32" t="s">
        <v>43</v>
      </c>
      <c r="B11" s="33" t="s">
        <v>61</v>
      </c>
      <c r="C11" s="36" t="s">
        <v>62</v>
      </c>
      <c r="D11" s="32" t="s">
        <v>46</v>
      </c>
    </row>
    <row r="12" spans="1:4" ht="25.4" customHeight="1" x14ac:dyDescent="0.3">
      <c r="A12" s="32" t="s">
        <v>43</v>
      </c>
      <c r="B12" s="33" t="s">
        <v>63</v>
      </c>
      <c r="C12" s="36" t="s">
        <v>64</v>
      </c>
      <c r="D12" s="32" t="s">
        <v>46</v>
      </c>
    </row>
    <row r="13" spans="1:4" ht="25.4" customHeight="1" x14ac:dyDescent="0.3">
      <c r="A13" s="32" t="s">
        <v>43</v>
      </c>
      <c r="B13" s="33" t="s">
        <v>65</v>
      </c>
      <c r="C13" s="36" t="s">
        <v>66</v>
      </c>
      <c r="D13" s="32" t="s">
        <v>46</v>
      </c>
    </row>
    <row r="14" spans="1:4" ht="25.4" customHeight="1" x14ac:dyDescent="0.3">
      <c r="A14" s="32" t="s">
        <v>43</v>
      </c>
      <c r="B14" s="33" t="s">
        <v>67</v>
      </c>
      <c r="C14" s="36" t="s">
        <v>68</v>
      </c>
      <c r="D14" s="32" t="s">
        <v>46</v>
      </c>
    </row>
    <row r="15" spans="1:4" ht="25.4" customHeight="1" x14ac:dyDescent="0.3">
      <c r="A15" s="32" t="s">
        <v>43</v>
      </c>
      <c r="B15" s="33" t="s">
        <v>69</v>
      </c>
      <c r="C15" s="36" t="s">
        <v>70</v>
      </c>
      <c r="D15" s="32" t="s">
        <v>46</v>
      </c>
    </row>
    <row r="16" spans="1:4" ht="25.4" customHeight="1" x14ac:dyDescent="0.3">
      <c r="A16" s="32" t="s">
        <v>43</v>
      </c>
      <c r="B16" s="33" t="s">
        <v>71</v>
      </c>
      <c r="C16" s="36" t="s">
        <v>72</v>
      </c>
      <c r="D16" s="32" t="s">
        <v>46</v>
      </c>
    </row>
    <row r="17" spans="1:4" x14ac:dyDescent="0.3">
      <c r="A17" s="32" t="s">
        <v>43</v>
      </c>
      <c r="B17" s="33" t="s">
        <v>73</v>
      </c>
      <c r="C17" s="36" t="s">
        <v>74</v>
      </c>
      <c r="D17" s="32" t="s">
        <v>75</v>
      </c>
    </row>
    <row r="18" spans="1:4" ht="31.5" customHeight="1" x14ac:dyDescent="0.3">
      <c r="A18" s="32" t="s">
        <v>43</v>
      </c>
      <c r="B18" s="33" t="s">
        <v>76</v>
      </c>
      <c r="C18" s="36" t="s">
        <v>74</v>
      </c>
      <c r="D18" s="32" t="s">
        <v>75</v>
      </c>
    </row>
    <row r="19" spans="1:4" ht="25.4" customHeight="1" x14ac:dyDescent="0.3">
      <c r="A19" s="32" t="s">
        <v>43</v>
      </c>
      <c r="B19" s="33" t="s">
        <v>77</v>
      </c>
      <c r="C19" s="36" t="s">
        <v>74</v>
      </c>
      <c r="D19" s="32" t="s">
        <v>75</v>
      </c>
    </row>
    <row r="20" spans="1:4" ht="25.4" customHeight="1" x14ac:dyDescent="0.3">
      <c r="A20" s="32" t="s">
        <v>43</v>
      </c>
      <c r="B20" s="33" t="s">
        <v>78</v>
      </c>
      <c r="C20" s="36" t="s">
        <v>79</v>
      </c>
      <c r="D20" s="32" t="s">
        <v>46</v>
      </c>
    </row>
    <row r="21" spans="1:4" ht="25.4" customHeight="1" x14ac:dyDescent="0.3">
      <c r="A21" s="32" t="s">
        <v>43</v>
      </c>
      <c r="B21" s="33" t="s">
        <v>80</v>
      </c>
      <c r="C21" s="36" t="s">
        <v>81</v>
      </c>
      <c r="D21" s="32" t="s">
        <v>75</v>
      </c>
    </row>
    <row r="22" spans="1:4" ht="25.4" customHeight="1" x14ac:dyDescent="0.3">
      <c r="A22" s="32" t="s">
        <v>43</v>
      </c>
      <c r="B22" s="33" t="s">
        <v>82</v>
      </c>
      <c r="C22" s="34" t="s">
        <v>83</v>
      </c>
      <c r="D22" s="32" t="s">
        <v>46</v>
      </c>
    </row>
    <row r="23" spans="1:4" ht="25.4" customHeight="1" x14ac:dyDescent="0.3">
      <c r="A23" s="32" t="s">
        <v>43</v>
      </c>
      <c r="B23" s="33" t="s">
        <v>84</v>
      </c>
      <c r="C23" s="34" t="s">
        <v>85</v>
      </c>
      <c r="D23" s="32" t="s">
        <v>46</v>
      </c>
    </row>
    <row r="24" spans="1:4" ht="25.4" customHeight="1" x14ac:dyDescent="0.3">
      <c r="A24" s="32" t="s">
        <v>43</v>
      </c>
      <c r="B24" s="33" t="s">
        <v>86</v>
      </c>
      <c r="C24" s="34" t="s">
        <v>87</v>
      </c>
      <c r="D24" s="32" t="s">
        <v>46</v>
      </c>
    </row>
    <row r="25" spans="1:4" ht="25.4" customHeight="1" x14ac:dyDescent="0.3">
      <c r="A25" s="32" t="s">
        <v>43</v>
      </c>
      <c r="B25" s="33" t="s">
        <v>88</v>
      </c>
      <c r="C25" s="34" t="s">
        <v>89</v>
      </c>
      <c r="D25" s="32" t="s">
        <v>75</v>
      </c>
    </row>
    <row r="26" spans="1:4" ht="25.4" customHeight="1" x14ac:dyDescent="0.3">
      <c r="A26" s="32" t="s">
        <v>43</v>
      </c>
      <c r="B26" s="33" t="s">
        <v>90</v>
      </c>
      <c r="C26" s="34" t="s">
        <v>91</v>
      </c>
      <c r="D26" s="32" t="s">
        <v>75</v>
      </c>
    </row>
    <row r="27" spans="1:4" ht="41.25" customHeight="1" x14ac:dyDescent="0.3">
      <c r="A27" s="32" t="s">
        <v>43</v>
      </c>
      <c r="B27" s="33" t="s">
        <v>92</v>
      </c>
      <c r="C27" s="34" t="s">
        <v>91</v>
      </c>
      <c r="D27" s="32" t="s">
        <v>75</v>
      </c>
    </row>
    <row r="28" spans="1:4" ht="25.4" customHeight="1" x14ac:dyDescent="0.3">
      <c r="A28" s="37" t="s">
        <v>43</v>
      </c>
      <c r="B28" s="38" t="s">
        <v>93</v>
      </c>
      <c r="C28" s="39" t="s">
        <v>91</v>
      </c>
      <c r="D28" s="37" t="s">
        <v>75</v>
      </c>
    </row>
    <row r="29" spans="1:4" ht="25.4" customHeight="1" x14ac:dyDescent="0.3">
      <c r="A29" s="40" t="s">
        <v>94</v>
      </c>
      <c r="B29" s="41" t="s">
        <v>95</v>
      </c>
      <c r="C29" s="42" t="s">
        <v>96</v>
      </c>
      <c r="D29" s="40" t="s">
        <v>46</v>
      </c>
    </row>
    <row r="30" spans="1:4" ht="25.4" customHeight="1" x14ac:dyDescent="0.3">
      <c r="A30" s="32" t="s">
        <v>94</v>
      </c>
      <c r="B30" s="33" t="s">
        <v>97</v>
      </c>
      <c r="C30" s="34" t="s">
        <v>98</v>
      </c>
      <c r="D30" s="32" t="s">
        <v>46</v>
      </c>
    </row>
    <row r="31" spans="1:4" ht="25.4" customHeight="1" x14ac:dyDescent="0.3">
      <c r="A31" s="32" t="s">
        <v>94</v>
      </c>
      <c r="B31" s="33" t="s">
        <v>99</v>
      </c>
      <c r="C31" s="34" t="s">
        <v>100</v>
      </c>
      <c r="D31" s="32" t="s">
        <v>46</v>
      </c>
    </row>
    <row r="32" spans="1:4" x14ac:dyDescent="0.3">
      <c r="A32" s="32" t="s">
        <v>94</v>
      </c>
      <c r="B32" s="33" t="s">
        <v>101</v>
      </c>
      <c r="C32" s="34" t="s">
        <v>102</v>
      </c>
      <c r="D32" s="32" t="s">
        <v>46</v>
      </c>
    </row>
    <row r="33" spans="1:4" x14ac:dyDescent="0.3">
      <c r="A33" s="32" t="s">
        <v>94</v>
      </c>
      <c r="B33" s="33" t="s">
        <v>103</v>
      </c>
      <c r="C33" s="34" t="s">
        <v>104</v>
      </c>
      <c r="D33" s="32" t="s">
        <v>46</v>
      </c>
    </row>
    <row r="34" spans="1:4" ht="25.4" customHeight="1" x14ac:dyDescent="0.3">
      <c r="A34" s="32" t="s">
        <v>94</v>
      </c>
      <c r="B34" s="33" t="s">
        <v>105</v>
      </c>
      <c r="C34" s="34" t="s">
        <v>106</v>
      </c>
      <c r="D34" s="32" t="s">
        <v>46</v>
      </c>
    </row>
    <row r="35" spans="1:4" ht="25.4" customHeight="1" x14ac:dyDescent="0.3">
      <c r="A35" s="32" t="s">
        <v>94</v>
      </c>
      <c r="B35" s="33" t="s">
        <v>107</v>
      </c>
      <c r="C35" s="34" t="s">
        <v>108</v>
      </c>
      <c r="D35" s="32" t="s">
        <v>46</v>
      </c>
    </row>
    <row r="36" spans="1:4" ht="25.4" customHeight="1" x14ac:dyDescent="0.3">
      <c r="A36" s="32" t="s">
        <v>94</v>
      </c>
      <c r="B36" s="33" t="s">
        <v>109</v>
      </c>
      <c r="C36" s="34" t="s">
        <v>110</v>
      </c>
      <c r="D36" s="32" t="s">
        <v>46</v>
      </c>
    </row>
    <row r="37" spans="1:4" ht="25.4" customHeight="1" x14ac:dyDescent="0.3">
      <c r="A37" s="37" t="s">
        <v>94</v>
      </c>
      <c r="B37" s="38" t="s">
        <v>111</v>
      </c>
      <c r="C37" s="39" t="s">
        <v>112</v>
      </c>
      <c r="D37" s="37" t="s">
        <v>46</v>
      </c>
    </row>
    <row r="41" spans="1:4" x14ac:dyDescent="0.3">
      <c r="A41" s="43" t="s">
        <v>113</v>
      </c>
      <c r="B41" s="44"/>
    </row>
  </sheetData>
  <autoFilter ref="A2:D37" xr:uid="{6FF0E093-DBB8-4E81-97BB-14CCC83BC88C}"/>
  <phoneticPr fontId="27" type="noConversion"/>
  <hyperlinks>
    <hyperlink ref="C3" location="'Table 1'!A1" display="Table 1" xr:uid="{00000000-0004-0000-0300-000000000000}"/>
    <hyperlink ref="C4" location="'Table 2'!A1" display="Table 2" xr:uid="{00000000-0004-0000-0300-000001000000}"/>
    <hyperlink ref="C5" location="'Table 3'!A1" display="Table 3" xr:uid="{00000000-0004-0000-0300-000002000000}"/>
    <hyperlink ref="C6" location="'Table 4'!A1" display="Table 4" xr:uid="{00000000-0004-0000-0300-000003000000}"/>
    <hyperlink ref="C7" location="'Table 5'!A1" display="Table 5" xr:uid="{00000000-0004-0000-0300-000004000000}"/>
    <hyperlink ref="C8" location="'Table 6'!A1" display="Table 6" xr:uid="{00000000-0004-0000-0300-000005000000}"/>
    <hyperlink ref="C9" location="'Table 7'!A1" display="Table 7" xr:uid="{00000000-0004-0000-0300-000006000000}"/>
    <hyperlink ref="A41" location="'Data Quality Statement'!A1" display="Data Quality statement" xr:uid="{00000000-0004-0000-0300-000007000000}"/>
    <hyperlink ref="C11" location="'Table 9'!A1" display="Table 9" xr:uid="{00000000-0004-0000-0300-000008000000}"/>
    <hyperlink ref="C13" location="'Table 11'!A1" display="Table 11" xr:uid="{00000000-0004-0000-0300-000009000000}"/>
    <hyperlink ref="C20" location="'Table 16'!A1" display="Table 16" xr:uid="{00000000-0004-0000-0300-00000A000000}"/>
    <hyperlink ref="C24" location="'Table 20'!A1" display="Table 20" xr:uid="{00000000-0004-0000-0300-00000B000000}"/>
    <hyperlink ref="C32" location="'Table 26'!A1" display="Table 22" xr:uid="{00000000-0004-0000-0300-00000C000000}"/>
    <hyperlink ref="C14" location="'Table 12'!A1" display="Table 12" xr:uid="{00000000-0004-0000-0300-00000D000000}"/>
    <hyperlink ref="C15" location="'Table 13'!A1" display="Table 13" xr:uid="{00000000-0004-0000-0300-00000E000000}"/>
    <hyperlink ref="C22" location="'Table 18'!A1" display="Table 18" xr:uid="{00000000-0004-0000-0300-00000F000000}"/>
    <hyperlink ref="C29" location="'Table 23'!A1" display="Table 23" xr:uid="{00000000-0004-0000-0300-000010000000}"/>
    <hyperlink ref="C36" location="'Table 30'!A1" display="Table 30" xr:uid="{00000000-0004-0000-0300-000011000000}"/>
    <hyperlink ref="C12" location="'Table 10'!A1" display="Table 10" xr:uid="{00000000-0004-0000-0300-000012000000}"/>
    <hyperlink ref="C16" location="'Table 14'!A1" display="Table 14" xr:uid="{00000000-0004-0000-0300-000013000000}"/>
    <hyperlink ref="C23" location="'Table 19'!A1" display="Table 19" xr:uid="{00000000-0004-0000-0300-000014000000}"/>
    <hyperlink ref="C31" location="'Table 25'!A1" display="Table 25" xr:uid="{00000000-0004-0000-0300-000015000000}"/>
    <hyperlink ref="C37" location="'Table 31'!A1" display="Table 31" xr:uid="{00000000-0004-0000-0300-000016000000}"/>
    <hyperlink ref="C10" location="'Table 8'!A1" display="Table 9" xr:uid="{00000000-0004-0000-0300-000017000000}"/>
    <hyperlink ref="C17" location="'Table 15'!A1" display="Table 15" xr:uid="{00000000-0004-0000-0300-000018000000}"/>
    <hyperlink ref="C18" location="'Table 15'!A1" display="Table 15" xr:uid="{00000000-0004-0000-0300-000019000000}"/>
    <hyperlink ref="C19" location="'Table 15'!A1" display="Table 15" xr:uid="{00000000-0004-0000-0300-00001A000000}"/>
    <hyperlink ref="C21" location="'Table 17'!A1" display="Table 16" xr:uid="{00000000-0004-0000-0300-00001B000000}"/>
    <hyperlink ref="C25" location="'Table 21'!A1" display="Table 21" xr:uid="{00000000-0004-0000-0300-00001C000000}"/>
    <hyperlink ref="C26" location="'Table 22'!A1" display="Table 22" xr:uid="{00000000-0004-0000-0300-00001D000000}"/>
    <hyperlink ref="C27" location="'Table 22'!A1" display="Table 22" xr:uid="{00000000-0004-0000-0300-00001E000000}"/>
    <hyperlink ref="C28" location="'Table 22'!A1" display="Table 22" xr:uid="{00000000-0004-0000-0300-00001F000000}"/>
    <hyperlink ref="C33" location="'Table 27'!A1" display="Table 27" xr:uid="{00000000-0004-0000-0300-000020000000}"/>
    <hyperlink ref="C34" location="'Table 28'!A1" display="Table 28" xr:uid="{00000000-0004-0000-0300-000021000000}"/>
    <hyperlink ref="C35" location="'Table 29'!A1" display="Table 29" xr:uid="{00000000-0004-0000-0300-000022000000}"/>
    <hyperlink ref="C30" location="'Table 24'!A1" display="Table 24" xr:uid="{00000000-0004-0000-0300-000023000000}"/>
  </hyperlinks>
  <pageMargins left="0.4" right="0.41" top="0.74803149606299213" bottom="0.46" header="0.31496062992125984" footer="0.31496062992125984"/>
  <pageSetup paperSize="9" fitToHeight="0" orientation="landscape" horizontalDpi="300" verticalDpi="300" r:id="rId1"/>
  <headerFooter>
    <oddHeader>&amp;L&amp;G&amp;C&amp;"Gotham Book,Regular"HBC Scheme Report - Data Tables</oddHeader>
  </headerFooter>
  <legacyDrawingHF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pageSetUpPr fitToPage="1"/>
  </sheetPr>
  <dimension ref="A1:F91"/>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15.125" defaultRowHeight="16" x14ac:dyDescent="0.3"/>
  <cols>
    <col min="1" max="1" width="14.625" style="126" customWidth="1"/>
    <col min="2" max="6" width="14.625" style="20" customWidth="1"/>
    <col min="7" max="16384" width="15.125" style="20"/>
  </cols>
  <sheetData>
    <row r="1" spans="1:6" s="170" customFormat="1" ht="32.25" customHeight="1" x14ac:dyDescent="0.3">
      <c r="A1" s="342" t="s">
        <v>103</v>
      </c>
      <c r="B1" s="343"/>
      <c r="C1" s="343"/>
      <c r="D1" s="343"/>
      <c r="E1" s="343"/>
      <c r="F1" s="344"/>
    </row>
    <row r="2" spans="1:6" s="154" customFormat="1" ht="32" x14ac:dyDescent="0.3">
      <c r="A2" s="92" t="s">
        <v>46</v>
      </c>
      <c r="B2" s="92" t="s">
        <v>180</v>
      </c>
      <c r="C2" s="92" t="s">
        <v>182</v>
      </c>
      <c r="D2" s="92" t="s">
        <v>184</v>
      </c>
      <c r="E2" s="92" t="s">
        <v>183</v>
      </c>
      <c r="F2" s="151" t="s">
        <v>122</v>
      </c>
    </row>
    <row r="3" spans="1:6" x14ac:dyDescent="0.3">
      <c r="A3" s="293">
        <v>37529</v>
      </c>
      <c r="B3" s="306">
        <v>1</v>
      </c>
      <c r="C3" s="306">
        <v>0</v>
      </c>
      <c r="D3" s="306">
        <v>0</v>
      </c>
      <c r="E3" s="128">
        <v>0</v>
      </c>
      <c r="F3" s="129">
        <v>1</v>
      </c>
    </row>
    <row r="4" spans="1:6" x14ac:dyDescent="0.3">
      <c r="A4" s="294">
        <v>37621</v>
      </c>
      <c r="B4" s="307">
        <v>2</v>
      </c>
      <c r="C4" s="307">
        <v>1</v>
      </c>
      <c r="D4" s="307">
        <v>0</v>
      </c>
      <c r="E4" s="130">
        <v>0</v>
      </c>
      <c r="F4" s="131">
        <v>3</v>
      </c>
    </row>
    <row r="5" spans="1:6" x14ac:dyDescent="0.3">
      <c r="A5" s="293">
        <v>37711</v>
      </c>
      <c r="B5" s="306">
        <v>6</v>
      </c>
      <c r="C5" s="306">
        <v>1</v>
      </c>
      <c r="D5" s="306">
        <v>0</v>
      </c>
      <c r="E5" s="128">
        <v>0</v>
      </c>
      <c r="F5" s="129">
        <v>7</v>
      </c>
    </row>
    <row r="6" spans="1:6" x14ac:dyDescent="0.3">
      <c r="A6" s="294">
        <v>37802</v>
      </c>
      <c r="B6" s="307">
        <v>1</v>
      </c>
      <c r="C6" s="307">
        <v>2</v>
      </c>
      <c r="D6" s="307">
        <v>0</v>
      </c>
      <c r="E6" s="130">
        <v>0</v>
      </c>
      <c r="F6" s="131">
        <v>3</v>
      </c>
    </row>
    <row r="7" spans="1:6" x14ac:dyDescent="0.3">
      <c r="A7" s="293">
        <v>37894</v>
      </c>
      <c r="B7" s="306">
        <v>7</v>
      </c>
      <c r="C7" s="306">
        <v>2</v>
      </c>
      <c r="D7" s="306">
        <v>0</v>
      </c>
      <c r="E7" s="128">
        <v>1</v>
      </c>
      <c r="F7" s="129">
        <v>10</v>
      </c>
    </row>
    <row r="8" spans="1:6" x14ac:dyDescent="0.3">
      <c r="A8" s="294">
        <v>37986</v>
      </c>
      <c r="B8" s="307">
        <v>12</v>
      </c>
      <c r="C8" s="307">
        <v>1</v>
      </c>
      <c r="D8" s="307">
        <v>0</v>
      </c>
      <c r="E8" s="130">
        <v>0</v>
      </c>
      <c r="F8" s="131">
        <v>13</v>
      </c>
    </row>
    <row r="9" spans="1:6" x14ac:dyDescent="0.3">
      <c r="A9" s="293">
        <v>38077</v>
      </c>
      <c r="B9" s="306">
        <v>16</v>
      </c>
      <c r="C9" s="306">
        <v>2</v>
      </c>
      <c r="D9" s="306">
        <v>0</v>
      </c>
      <c r="E9" s="128">
        <v>0</v>
      </c>
      <c r="F9" s="129">
        <v>18</v>
      </c>
    </row>
    <row r="10" spans="1:6" x14ac:dyDescent="0.3">
      <c r="A10" s="294">
        <v>38168</v>
      </c>
      <c r="B10" s="307">
        <v>13</v>
      </c>
      <c r="C10" s="307">
        <v>0</v>
      </c>
      <c r="D10" s="307">
        <v>1</v>
      </c>
      <c r="E10" s="130">
        <v>1</v>
      </c>
      <c r="F10" s="131">
        <v>15</v>
      </c>
    </row>
    <row r="11" spans="1:6" x14ac:dyDescent="0.3">
      <c r="A11" s="293">
        <v>38260</v>
      </c>
      <c r="B11" s="306">
        <v>49</v>
      </c>
      <c r="C11" s="306">
        <v>6</v>
      </c>
      <c r="D11" s="306">
        <v>1</v>
      </c>
      <c r="E11" s="128">
        <v>3</v>
      </c>
      <c r="F11" s="129">
        <v>59</v>
      </c>
    </row>
    <row r="12" spans="1:6" x14ac:dyDescent="0.3">
      <c r="A12" s="294">
        <v>38352</v>
      </c>
      <c r="B12" s="307">
        <v>39</v>
      </c>
      <c r="C12" s="307">
        <v>3</v>
      </c>
      <c r="D12" s="307">
        <v>2</v>
      </c>
      <c r="E12" s="130">
        <v>0</v>
      </c>
      <c r="F12" s="131">
        <v>44</v>
      </c>
    </row>
    <row r="13" spans="1:6" x14ac:dyDescent="0.3">
      <c r="A13" s="293">
        <v>38442</v>
      </c>
      <c r="B13" s="306">
        <v>28</v>
      </c>
      <c r="C13" s="306">
        <v>5</v>
      </c>
      <c r="D13" s="306">
        <v>2</v>
      </c>
      <c r="E13" s="128">
        <v>0</v>
      </c>
      <c r="F13" s="129">
        <v>35</v>
      </c>
    </row>
    <row r="14" spans="1:6" x14ac:dyDescent="0.3">
      <c r="A14" s="294">
        <v>38533</v>
      </c>
      <c r="B14" s="307">
        <v>32</v>
      </c>
      <c r="C14" s="307">
        <v>3</v>
      </c>
      <c r="D14" s="307">
        <v>9</v>
      </c>
      <c r="E14" s="130">
        <v>1</v>
      </c>
      <c r="F14" s="131">
        <v>45</v>
      </c>
    </row>
    <row r="15" spans="1:6" x14ac:dyDescent="0.3">
      <c r="A15" s="293">
        <v>38625</v>
      </c>
      <c r="B15" s="306">
        <v>35</v>
      </c>
      <c r="C15" s="306">
        <v>5</v>
      </c>
      <c r="D15" s="306">
        <v>2</v>
      </c>
      <c r="E15" s="128">
        <v>2</v>
      </c>
      <c r="F15" s="129">
        <v>44</v>
      </c>
    </row>
    <row r="16" spans="1:6" x14ac:dyDescent="0.3">
      <c r="A16" s="294">
        <v>38717</v>
      </c>
      <c r="B16" s="307">
        <v>19</v>
      </c>
      <c r="C16" s="307">
        <v>1</v>
      </c>
      <c r="D16" s="307">
        <v>5</v>
      </c>
      <c r="E16" s="130">
        <v>1</v>
      </c>
      <c r="F16" s="131">
        <v>26</v>
      </c>
    </row>
    <row r="17" spans="1:6" x14ac:dyDescent="0.3">
      <c r="A17" s="293">
        <v>38807</v>
      </c>
      <c r="B17" s="306">
        <v>51</v>
      </c>
      <c r="C17" s="306">
        <v>3</v>
      </c>
      <c r="D17" s="306">
        <v>4</v>
      </c>
      <c r="E17" s="128">
        <v>2</v>
      </c>
      <c r="F17" s="129">
        <v>60</v>
      </c>
    </row>
    <row r="18" spans="1:6" x14ac:dyDescent="0.3">
      <c r="A18" s="294">
        <v>38898</v>
      </c>
      <c r="B18" s="307">
        <v>47</v>
      </c>
      <c r="C18" s="307">
        <v>4</v>
      </c>
      <c r="D18" s="307">
        <v>1</v>
      </c>
      <c r="E18" s="130">
        <v>0</v>
      </c>
      <c r="F18" s="131">
        <v>52</v>
      </c>
    </row>
    <row r="19" spans="1:6" x14ac:dyDescent="0.3">
      <c r="A19" s="293">
        <v>38990</v>
      </c>
      <c r="B19" s="306">
        <v>43</v>
      </c>
      <c r="C19" s="306">
        <v>9</v>
      </c>
      <c r="D19" s="306">
        <v>0</v>
      </c>
      <c r="E19" s="128">
        <v>0</v>
      </c>
      <c r="F19" s="129">
        <v>52</v>
      </c>
    </row>
    <row r="20" spans="1:6" x14ac:dyDescent="0.3">
      <c r="A20" s="294">
        <v>39082</v>
      </c>
      <c r="B20" s="307">
        <v>44</v>
      </c>
      <c r="C20" s="307">
        <v>6</v>
      </c>
      <c r="D20" s="307">
        <v>0</v>
      </c>
      <c r="E20" s="130">
        <v>0</v>
      </c>
      <c r="F20" s="131">
        <v>50</v>
      </c>
    </row>
    <row r="21" spans="1:6" x14ac:dyDescent="0.3">
      <c r="A21" s="293">
        <v>39172</v>
      </c>
      <c r="B21" s="306">
        <v>43</v>
      </c>
      <c r="C21" s="306">
        <v>8</v>
      </c>
      <c r="D21" s="306">
        <v>0</v>
      </c>
      <c r="E21" s="128">
        <v>0</v>
      </c>
      <c r="F21" s="129">
        <v>51</v>
      </c>
    </row>
    <row r="22" spans="1:6" x14ac:dyDescent="0.3">
      <c r="A22" s="294">
        <v>39263</v>
      </c>
      <c r="B22" s="307">
        <v>75</v>
      </c>
      <c r="C22" s="307">
        <v>18</v>
      </c>
      <c r="D22" s="307">
        <v>0</v>
      </c>
      <c r="E22" s="130">
        <v>4</v>
      </c>
      <c r="F22" s="131">
        <v>97</v>
      </c>
    </row>
    <row r="23" spans="1:6" x14ac:dyDescent="0.3">
      <c r="A23" s="293">
        <v>39355</v>
      </c>
      <c r="B23" s="306">
        <v>76</v>
      </c>
      <c r="C23" s="306">
        <v>12</v>
      </c>
      <c r="D23" s="306">
        <v>0</v>
      </c>
      <c r="E23" s="128">
        <v>2</v>
      </c>
      <c r="F23" s="129">
        <v>90</v>
      </c>
    </row>
    <row r="24" spans="1:6" x14ac:dyDescent="0.3">
      <c r="A24" s="294">
        <v>39447</v>
      </c>
      <c r="B24" s="307">
        <v>77</v>
      </c>
      <c r="C24" s="307">
        <v>13</v>
      </c>
      <c r="D24" s="307">
        <v>0</v>
      </c>
      <c r="E24" s="130">
        <v>1</v>
      </c>
      <c r="F24" s="131">
        <v>91</v>
      </c>
    </row>
    <row r="25" spans="1:6" x14ac:dyDescent="0.3">
      <c r="A25" s="293">
        <v>39538</v>
      </c>
      <c r="B25" s="306">
        <v>98</v>
      </c>
      <c r="C25" s="306">
        <v>20</v>
      </c>
      <c r="D25" s="306">
        <v>0</v>
      </c>
      <c r="E25" s="128">
        <v>1</v>
      </c>
      <c r="F25" s="129">
        <v>119</v>
      </c>
    </row>
    <row r="26" spans="1:6" x14ac:dyDescent="0.3">
      <c r="A26" s="294">
        <v>39629</v>
      </c>
      <c r="B26" s="307">
        <v>544</v>
      </c>
      <c r="C26" s="307">
        <v>19</v>
      </c>
      <c r="D26" s="307">
        <v>0</v>
      </c>
      <c r="E26" s="130">
        <v>1</v>
      </c>
      <c r="F26" s="131">
        <v>564</v>
      </c>
    </row>
    <row r="27" spans="1:6" x14ac:dyDescent="0.3">
      <c r="A27" s="293">
        <v>39721</v>
      </c>
      <c r="B27" s="306">
        <v>177</v>
      </c>
      <c r="C27" s="306">
        <v>13</v>
      </c>
      <c r="D27" s="306">
        <v>0</v>
      </c>
      <c r="E27" s="128">
        <v>6</v>
      </c>
      <c r="F27" s="129">
        <v>196</v>
      </c>
    </row>
    <row r="28" spans="1:6" x14ac:dyDescent="0.3">
      <c r="A28" s="294">
        <v>39813</v>
      </c>
      <c r="B28" s="307">
        <v>142</v>
      </c>
      <c r="C28" s="307">
        <v>17</v>
      </c>
      <c r="D28" s="307">
        <v>0</v>
      </c>
      <c r="E28" s="130">
        <v>2</v>
      </c>
      <c r="F28" s="131">
        <v>161</v>
      </c>
    </row>
    <row r="29" spans="1:6" x14ac:dyDescent="0.3">
      <c r="A29" s="293">
        <v>39903</v>
      </c>
      <c r="B29" s="306">
        <v>222</v>
      </c>
      <c r="C29" s="306">
        <v>12</v>
      </c>
      <c r="D29" s="306">
        <v>0</v>
      </c>
      <c r="E29" s="128">
        <v>1</v>
      </c>
      <c r="F29" s="129">
        <v>235</v>
      </c>
    </row>
    <row r="30" spans="1:6" x14ac:dyDescent="0.3">
      <c r="A30" s="294">
        <v>39994</v>
      </c>
      <c r="B30" s="307">
        <v>213</v>
      </c>
      <c r="C30" s="307">
        <v>23</v>
      </c>
      <c r="D30" s="307">
        <v>0</v>
      </c>
      <c r="E30" s="130">
        <v>1</v>
      </c>
      <c r="F30" s="131">
        <v>237</v>
      </c>
    </row>
    <row r="31" spans="1:6" x14ac:dyDescent="0.3">
      <c r="A31" s="293">
        <v>40086</v>
      </c>
      <c r="B31" s="306">
        <v>169</v>
      </c>
      <c r="C31" s="306">
        <v>22</v>
      </c>
      <c r="D31" s="306">
        <v>1</v>
      </c>
      <c r="E31" s="128">
        <v>3</v>
      </c>
      <c r="F31" s="129">
        <v>195</v>
      </c>
    </row>
    <row r="32" spans="1:6" x14ac:dyDescent="0.3">
      <c r="A32" s="294">
        <v>40178</v>
      </c>
      <c r="B32" s="307">
        <v>161</v>
      </c>
      <c r="C32" s="307">
        <v>27</v>
      </c>
      <c r="D32" s="307">
        <v>0</v>
      </c>
      <c r="E32" s="130">
        <v>2</v>
      </c>
      <c r="F32" s="131">
        <v>190</v>
      </c>
    </row>
    <row r="33" spans="1:6" x14ac:dyDescent="0.3">
      <c r="A33" s="293">
        <v>40268</v>
      </c>
      <c r="B33" s="306">
        <v>160</v>
      </c>
      <c r="C33" s="306">
        <v>15</v>
      </c>
      <c r="D33" s="306">
        <v>0</v>
      </c>
      <c r="E33" s="128">
        <v>6</v>
      </c>
      <c r="F33" s="129">
        <v>181</v>
      </c>
    </row>
    <row r="34" spans="1:6" x14ac:dyDescent="0.3">
      <c r="A34" s="294">
        <v>40359</v>
      </c>
      <c r="B34" s="307">
        <v>147</v>
      </c>
      <c r="C34" s="307">
        <v>11</v>
      </c>
      <c r="D34" s="307">
        <v>0</v>
      </c>
      <c r="E34" s="130">
        <v>6</v>
      </c>
      <c r="F34" s="131">
        <v>164</v>
      </c>
    </row>
    <row r="35" spans="1:6" x14ac:dyDescent="0.3">
      <c r="A35" s="293">
        <v>40451</v>
      </c>
      <c r="B35" s="306">
        <v>142</v>
      </c>
      <c r="C35" s="306">
        <v>16</v>
      </c>
      <c r="D35" s="306">
        <v>0</v>
      </c>
      <c r="E35" s="128">
        <v>2</v>
      </c>
      <c r="F35" s="129">
        <v>160</v>
      </c>
    </row>
    <row r="36" spans="1:6" x14ac:dyDescent="0.3">
      <c r="A36" s="294">
        <v>40543</v>
      </c>
      <c r="B36" s="307">
        <v>134</v>
      </c>
      <c r="C36" s="307">
        <v>13</v>
      </c>
      <c r="D36" s="307">
        <v>0</v>
      </c>
      <c r="E36" s="130">
        <v>1</v>
      </c>
      <c r="F36" s="131">
        <v>148</v>
      </c>
    </row>
    <row r="37" spans="1:6" x14ac:dyDescent="0.3">
      <c r="A37" s="293">
        <v>40633</v>
      </c>
      <c r="B37" s="306">
        <v>169</v>
      </c>
      <c r="C37" s="306">
        <v>12</v>
      </c>
      <c r="D37" s="306">
        <v>0</v>
      </c>
      <c r="E37" s="128">
        <v>2</v>
      </c>
      <c r="F37" s="129">
        <v>183</v>
      </c>
    </row>
    <row r="38" spans="1:6" x14ac:dyDescent="0.3">
      <c r="A38" s="294">
        <v>40724</v>
      </c>
      <c r="B38" s="307">
        <v>184</v>
      </c>
      <c r="C38" s="307">
        <v>21</v>
      </c>
      <c r="D38" s="307">
        <v>0</v>
      </c>
      <c r="E38" s="130">
        <v>0</v>
      </c>
      <c r="F38" s="131">
        <v>205</v>
      </c>
    </row>
    <row r="39" spans="1:6" x14ac:dyDescent="0.3">
      <c r="A39" s="293">
        <v>40816</v>
      </c>
      <c r="B39" s="306">
        <v>175</v>
      </c>
      <c r="C39" s="306">
        <v>22</v>
      </c>
      <c r="D39" s="306">
        <v>5</v>
      </c>
      <c r="E39" s="128">
        <v>2</v>
      </c>
      <c r="F39" s="129">
        <v>204</v>
      </c>
    </row>
    <row r="40" spans="1:6" x14ac:dyDescent="0.3">
      <c r="A40" s="294">
        <v>40908</v>
      </c>
      <c r="B40" s="307">
        <v>229</v>
      </c>
      <c r="C40" s="307">
        <v>13</v>
      </c>
      <c r="D40" s="307">
        <v>1</v>
      </c>
      <c r="E40" s="130">
        <v>2</v>
      </c>
      <c r="F40" s="131">
        <v>245</v>
      </c>
    </row>
    <row r="41" spans="1:6" x14ac:dyDescent="0.3">
      <c r="A41" s="293">
        <v>40999</v>
      </c>
      <c r="B41" s="306">
        <v>196</v>
      </c>
      <c r="C41" s="306">
        <v>6</v>
      </c>
      <c r="D41" s="306">
        <v>4</v>
      </c>
      <c r="E41" s="128">
        <v>0</v>
      </c>
      <c r="F41" s="129">
        <v>206</v>
      </c>
    </row>
    <row r="42" spans="1:6" x14ac:dyDescent="0.3">
      <c r="A42" s="294">
        <v>41090</v>
      </c>
      <c r="B42" s="307">
        <v>181</v>
      </c>
      <c r="C42" s="307">
        <v>8</v>
      </c>
      <c r="D42" s="307">
        <v>1</v>
      </c>
      <c r="E42" s="130">
        <v>0</v>
      </c>
      <c r="F42" s="131">
        <v>190</v>
      </c>
    </row>
    <row r="43" spans="1:6" x14ac:dyDescent="0.3">
      <c r="A43" s="293">
        <v>41182</v>
      </c>
      <c r="B43" s="306">
        <v>142</v>
      </c>
      <c r="C43" s="306">
        <v>10</v>
      </c>
      <c r="D43" s="306">
        <v>0</v>
      </c>
      <c r="E43" s="128">
        <v>0</v>
      </c>
      <c r="F43" s="129">
        <v>152</v>
      </c>
    </row>
    <row r="44" spans="1:6" x14ac:dyDescent="0.3">
      <c r="A44" s="294">
        <v>41274</v>
      </c>
      <c r="B44" s="307">
        <v>107</v>
      </c>
      <c r="C44" s="307">
        <v>17</v>
      </c>
      <c r="D44" s="307">
        <v>0</v>
      </c>
      <c r="E44" s="130">
        <v>0</v>
      </c>
      <c r="F44" s="131">
        <v>124</v>
      </c>
    </row>
    <row r="45" spans="1:6" x14ac:dyDescent="0.3">
      <c r="A45" s="293">
        <v>41364</v>
      </c>
      <c r="B45" s="306">
        <v>122</v>
      </c>
      <c r="C45" s="306">
        <v>14</v>
      </c>
      <c r="D45" s="306">
        <v>0</v>
      </c>
      <c r="E45" s="128">
        <v>2</v>
      </c>
      <c r="F45" s="129">
        <v>138</v>
      </c>
    </row>
    <row r="46" spans="1:6" x14ac:dyDescent="0.3">
      <c r="A46" s="294">
        <v>41455</v>
      </c>
      <c r="B46" s="307">
        <v>105</v>
      </c>
      <c r="C46" s="307">
        <v>17</v>
      </c>
      <c r="D46" s="307">
        <v>0</v>
      </c>
      <c r="E46" s="130">
        <v>2</v>
      </c>
      <c r="F46" s="131">
        <v>124</v>
      </c>
    </row>
    <row r="47" spans="1:6" x14ac:dyDescent="0.3">
      <c r="A47" s="293">
        <v>41547</v>
      </c>
      <c r="B47" s="306">
        <v>95</v>
      </c>
      <c r="C47" s="306">
        <v>15</v>
      </c>
      <c r="D47" s="306">
        <v>0</v>
      </c>
      <c r="E47" s="128">
        <v>1</v>
      </c>
      <c r="F47" s="129">
        <v>111</v>
      </c>
    </row>
    <row r="48" spans="1:6" x14ac:dyDescent="0.3">
      <c r="A48" s="294">
        <v>41639</v>
      </c>
      <c r="B48" s="307">
        <v>82</v>
      </c>
      <c r="C48" s="307">
        <v>13</v>
      </c>
      <c r="D48" s="307">
        <v>0</v>
      </c>
      <c r="E48" s="130">
        <v>1</v>
      </c>
      <c r="F48" s="131">
        <v>96</v>
      </c>
    </row>
    <row r="49" spans="1:6" x14ac:dyDescent="0.3">
      <c r="A49" s="293">
        <v>41729</v>
      </c>
      <c r="B49" s="306">
        <v>71</v>
      </c>
      <c r="C49" s="306">
        <v>13</v>
      </c>
      <c r="D49" s="306">
        <v>0</v>
      </c>
      <c r="E49" s="128">
        <v>2</v>
      </c>
      <c r="F49" s="129">
        <v>86</v>
      </c>
    </row>
    <row r="50" spans="1:6" x14ac:dyDescent="0.3">
      <c r="A50" s="294">
        <v>41820</v>
      </c>
      <c r="B50" s="307">
        <v>66</v>
      </c>
      <c r="C50" s="307">
        <v>16</v>
      </c>
      <c r="D50" s="307">
        <v>0</v>
      </c>
      <c r="E50" s="130">
        <v>0</v>
      </c>
      <c r="F50" s="131">
        <v>82</v>
      </c>
    </row>
    <row r="51" spans="1:6" x14ac:dyDescent="0.3">
      <c r="A51" s="293">
        <v>41912</v>
      </c>
      <c r="B51" s="306">
        <v>76</v>
      </c>
      <c r="C51" s="306">
        <v>11</v>
      </c>
      <c r="D51" s="306">
        <v>0</v>
      </c>
      <c r="E51" s="128">
        <v>0</v>
      </c>
      <c r="F51" s="129">
        <v>87</v>
      </c>
    </row>
    <row r="52" spans="1:6" x14ac:dyDescent="0.3">
      <c r="A52" s="294">
        <v>42004</v>
      </c>
      <c r="B52" s="307">
        <v>57</v>
      </c>
      <c r="C52" s="307">
        <v>9</v>
      </c>
      <c r="D52" s="307">
        <v>0</v>
      </c>
      <c r="E52" s="130">
        <v>2</v>
      </c>
      <c r="F52" s="131">
        <v>68</v>
      </c>
    </row>
    <row r="53" spans="1:6" x14ac:dyDescent="0.3">
      <c r="A53" s="293">
        <v>42094</v>
      </c>
      <c r="B53" s="306">
        <v>55</v>
      </c>
      <c r="C53" s="306">
        <v>12</v>
      </c>
      <c r="D53" s="306">
        <v>0</v>
      </c>
      <c r="E53" s="128">
        <v>0</v>
      </c>
      <c r="F53" s="129">
        <v>67</v>
      </c>
    </row>
    <row r="54" spans="1:6" x14ac:dyDescent="0.3">
      <c r="A54" s="294">
        <v>42185</v>
      </c>
      <c r="B54" s="307">
        <v>51</v>
      </c>
      <c r="C54" s="307">
        <v>10</v>
      </c>
      <c r="D54" s="307">
        <v>2</v>
      </c>
      <c r="E54" s="130">
        <v>1</v>
      </c>
      <c r="F54" s="131">
        <v>64</v>
      </c>
    </row>
    <row r="55" spans="1:6" x14ac:dyDescent="0.3">
      <c r="A55" s="293">
        <v>42277</v>
      </c>
      <c r="B55" s="306">
        <v>39</v>
      </c>
      <c r="C55" s="306">
        <v>5</v>
      </c>
      <c r="D55" s="306">
        <v>0</v>
      </c>
      <c r="E55" s="128">
        <v>0</v>
      </c>
      <c r="F55" s="129">
        <v>44</v>
      </c>
    </row>
    <row r="56" spans="1:6" x14ac:dyDescent="0.3">
      <c r="A56" s="294">
        <v>42369</v>
      </c>
      <c r="B56" s="307">
        <v>19</v>
      </c>
      <c r="C56" s="307">
        <v>11</v>
      </c>
      <c r="D56" s="307">
        <v>1</v>
      </c>
      <c r="E56" s="130">
        <v>1</v>
      </c>
      <c r="F56" s="131">
        <v>32</v>
      </c>
    </row>
    <row r="57" spans="1:6" x14ac:dyDescent="0.3">
      <c r="A57" s="293">
        <v>42460</v>
      </c>
      <c r="B57" s="306">
        <v>31</v>
      </c>
      <c r="C57" s="306">
        <v>4</v>
      </c>
      <c r="D57" s="306">
        <v>0</v>
      </c>
      <c r="E57" s="128">
        <v>0</v>
      </c>
      <c r="F57" s="129">
        <v>35</v>
      </c>
    </row>
    <row r="58" spans="1:6" x14ac:dyDescent="0.3">
      <c r="A58" s="294">
        <v>42551</v>
      </c>
      <c r="B58" s="307">
        <v>30</v>
      </c>
      <c r="C58" s="307">
        <v>7</v>
      </c>
      <c r="D58" s="307">
        <v>0</v>
      </c>
      <c r="E58" s="130">
        <v>0</v>
      </c>
      <c r="F58" s="131">
        <v>37</v>
      </c>
    </row>
    <row r="59" spans="1:6" x14ac:dyDescent="0.3">
      <c r="A59" s="293">
        <v>42643</v>
      </c>
      <c r="B59" s="306">
        <v>22</v>
      </c>
      <c r="C59" s="306">
        <v>5</v>
      </c>
      <c r="D59" s="306">
        <v>0</v>
      </c>
      <c r="E59" s="128">
        <v>0</v>
      </c>
      <c r="F59" s="129">
        <v>27</v>
      </c>
    </row>
    <row r="60" spans="1:6" x14ac:dyDescent="0.3">
      <c r="A60" s="294">
        <v>42735</v>
      </c>
      <c r="B60" s="307">
        <v>14</v>
      </c>
      <c r="C60" s="307">
        <v>2</v>
      </c>
      <c r="D60" s="307">
        <v>0</v>
      </c>
      <c r="E60" s="130">
        <v>0</v>
      </c>
      <c r="F60" s="131">
        <v>16</v>
      </c>
    </row>
    <row r="61" spans="1:6" x14ac:dyDescent="0.3">
      <c r="A61" s="293">
        <v>42825</v>
      </c>
      <c r="B61" s="306">
        <v>14</v>
      </c>
      <c r="C61" s="306">
        <v>0</v>
      </c>
      <c r="D61" s="306">
        <v>0</v>
      </c>
      <c r="E61" s="128">
        <v>0</v>
      </c>
      <c r="F61" s="129">
        <v>14</v>
      </c>
    </row>
    <row r="62" spans="1:6" x14ac:dyDescent="0.3">
      <c r="A62" s="294">
        <v>42916</v>
      </c>
      <c r="B62" s="307">
        <v>15</v>
      </c>
      <c r="C62" s="307">
        <v>1</v>
      </c>
      <c r="D62" s="307">
        <v>0</v>
      </c>
      <c r="E62" s="130">
        <v>0</v>
      </c>
      <c r="F62" s="131">
        <v>16</v>
      </c>
    </row>
    <row r="63" spans="1:6" x14ac:dyDescent="0.3">
      <c r="A63" s="293">
        <v>43008</v>
      </c>
      <c r="B63" s="306">
        <v>7</v>
      </c>
      <c r="C63" s="306">
        <v>0</v>
      </c>
      <c r="D63" s="306">
        <v>0</v>
      </c>
      <c r="E63" s="128">
        <v>0</v>
      </c>
      <c r="F63" s="129">
        <v>7</v>
      </c>
    </row>
    <row r="64" spans="1:6" x14ac:dyDescent="0.3">
      <c r="A64" s="294">
        <v>43100</v>
      </c>
      <c r="B64" s="307">
        <v>4</v>
      </c>
      <c r="C64" s="307">
        <v>0</v>
      </c>
      <c r="D64" s="307">
        <v>0</v>
      </c>
      <c r="E64" s="130">
        <v>0</v>
      </c>
      <c r="F64" s="131">
        <v>4</v>
      </c>
    </row>
    <row r="65" spans="1:6" x14ac:dyDescent="0.3">
      <c r="A65" s="293">
        <v>43190</v>
      </c>
      <c r="B65" s="306">
        <v>4</v>
      </c>
      <c r="C65" s="306">
        <v>1</v>
      </c>
      <c r="D65" s="306">
        <v>0</v>
      </c>
      <c r="E65" s="128">
        <v>0</v>
      </c>
      <c r="F65" s="129">
        <v>5</v>
      </c>
    </row>
    <row r="66" spans="1:6" x14ac:dyDescent="0.3">
      <c r="A66" s="294">
        <v>43281</v>
      </c>
      <c r="B66" s="307">
        <v>2</v>
      </c>
      <c r="C66" s="307">
        <v>0</v>
      </c>
      <c r="D66" s="307">
        <v>0</v>
      </c>
      <c r="E66" s="130">
        <v>0</v>
      </c>
      <c r="F66" s="131">
        <v>2</v>
      </c>
    </row>
    <row r="67" spans="1:6" x14ac:dyDescent="0.3">
      <c r="A67" s="293">
        <v>43373</v>
      </c>
      <c r="B67" s="306">
        <v>3</v>
      </c>
      <c r="C67" s="306">
        <v>0</v>
      </c>
      <c r="D67" s="306">
        <v>0</v>
      </c>
      <c r="E67" s="128">
        <v>0</v>
      </c>
      <c r="F67" s="129">
        <v>3</v>
      </c>
    </row>
    <row r="68" spans="1:6" x14ac:dyDescent="0.3">
      <c r="A68" s="294">
        <v>43465</v>
      </c>
      <c r="B68" s="307">
        <v>2</v>
      </c>
      <c r="C68" s="307">
        <v>0</v>
      </c>
      <c r="D68" s="307">
        <v>0</v>
      </c>
      <c r="E68" s="130">
        <v>0</v>
      </c>
      <c r="F68" s="131">
        <v>2</v>
      </c>
    </row>
    <row r="69" spans="1:6" x14ac:dyDescent="0.3">
      <c r="A69" s="293">
        <v>43555</v>
      </c>
      <c r="B69" s="306">
        <v>1</v>
      </c>
      <c r="C69" s="306">
        <v>1</v>
      </c>
      <c r="D69" s="306">
        <v>0</v>
      </c>
      <c r="E69" s="128">
        <v>0</v>
      </c>
      <c r="F69" s="129">
        <v>2</v>
      </c>
    </row>
    <row r="70" spans="1:6" x14ac:dyDescent="0.3">
      <c r="A70" s="294">
        <v>43646</v>
      </c>
      <c r="B70" s="307">
        <v>0</v>
      </c>
      <c r="C70" s="307">
        <v>1</v>
      </c>
      <c r="D70" s="307">
        <v>0</v>
      </c>
      <c r="E70" s="130">
        <v>0</v>
      </c>
      <c r="F70" s="131">
        <v>1</v>
      </c>
    </row>
    <row r="71" spans="1:6" x14ac:dyDescent="0.3">
      <c r="A71" s="293">
        <v>43738</v>
      </c>
      <c r="B71" s="306">
        <v>0</v>
      </c>
      <c r="C71" s="306">
        <v>0</v>
      </c>
      <c r="D71" s="306">
        <v>0</v>
      </c>
      <c r="E71" s="128">
        <v>0</v>
      </c>
      <c r="F71" s="129">
        <v>0</v>
      </c>
    </row>
    <row r="72" spans="1:6" x14ac:dyDescent="0.3">
      <c r="A72" s="294">
        <v>43830</v>
      </c>
      <c r="B72" s="307">
        <v>2</v>
      </c>
      <c r="C72" s="307">
        <v>0</v>
      </c>
      <c r="D72" s="307">
        <v>0</v>
      </c>
      <c r="E72" s="130">
        <v>0</v>
      </c>
      <c r="F72" s="131">
        <v>2</v>
      </c>
    </row>
    <row r="73" spans="1:6" x14ac:dyDescent="0.3">
      <c r="A73" s="293">
        <v>43921</v>
      </c>
      <c r="B73" s="306">
        <v>0</v>
      </c>
      <c r="C73" s="306">
        <v>0</v>
      </c>
      <c r="D73" s="306">
        <v>0</v>
      </c>
      <c r="E73" s="128">
        <v>0</v>
      </c>
      <c r="F73" s="129">
        <v>0</v>
      </c>
    </row>
    <row r="74" spans="1:6" x14ac:dyDescent="0.3">
      <c r="A74" s="294">
        <v>44012</v>
      </c>
      <c r="B74" s="307">
        <v>0</v>
      </c>
      <c r="C74" s="307">
        <v>0</v>
      </c>
      <c r="D74" s="307">
        <v>0</v>
      </c>
      <c r="E74" s="130">
        <v>0</v>
      </c>
      <c r="F74" s="131">
        <v>0</v>
      </c>
    </row>
    <row r="75" spans="1:6" x14ac:dyDescent="0.3">
      <c r="A75" s="54">
        <v>44104</v>
      </c>
      <c r="B75" s="306">
        <v>0</v>
      </c>
      <c r="C75" s="306">
        <v>0</v>
      </c>
      <c r="D75" s="306">
        <v>0</v>
      </c>
      <c r="E75" s="128">
        <v>0</v>
      </c>
      <c r="F75" s="129">
        <v>0</v>
      </c>
    </row>
    <row r="76" spans="1:6" x14ac:dyDescent="0.3">
      <c r="A76" s="59">
        <v>44196</v>
      </c>
      <c r="B76" s="307">
        <v>0</v>
      </c>
      <c r="C76" s="307">
        <v>0</v>
      </c>
      <c r="D76" s="307">
        <v>0</v>
      </c>
      <c r="E76" s="130">
        <v>0</v>
      </c>
      <c r="F76" s="131">
        <v>0</v>
      </c>
    </row>
    <row r="77" spans="1:6" x14ac:dyDescent="0.3">
      <c r="A77" s="54">
        <v>44286</v>
      </c>
      <c r="B77" s="306">
        <v>0</v>
      </c>
      <c r="C77" s="306">
        <v>0</v>
      </c>
      <c r="D77" s="306">
        <v>0</v>
      </c>
      <c r="E77" s="128">
        <v>0</v>
      </c>
      <c r="F77" s="129">
        <v>0</v>
      </c>
    </row>
    <row r="78" spans="1:6" x14ac:dyDescent="0.3">
      <c r="A78" s="59">
        <v>44377</v>
      </c>
      <c r="B78" s="307">
        <v>0</v>
      </c>
      <c r="C78" s="307">
        <v>0</v>
      </c>
      <c r="D78" s="307">
        <v>0</v>
      </c>
      <c r="E78" s="130">
        <v>0</v>
      </c>
      <c r="F78" s="131">
        <v>0</v>
      </c>
    </row>
    <row r="79" spans="1:6" x14ac:dyDescent="0.3">
      <c r="A79" s="54">
        <v>44440</v>
      </c>
      <c r="B79" s="306">
        <v>0</v>
      </c>
      <c r="C79" s="306">
        <v>0</v>
      </c>
      <c r="D79" s="306">
        <v>0</v>
      </c>
      <c r="E79" s="128">
        <v>0</v>
      </c>
      <c r="F79" s="129">
        <v>0</v>
      </c>
    </row>
    <row r="80" spans="1:6" x14ac:dyDescent="0.3">
      <c r="A80" s="59">
        <v>44531</v>
      </c>
      <c r="B80" s="307">
        <v>0</v>
      </c>
      <c r="C80" s="307">
        <v>0</v>
      </c>
      <c r="D80" s="307">
        <v>0</v>
      </c>
      <c r="E80" s="130">
        <v>0</v>
      </c>
      <c r="F80" s="131">
        <v>0</v>
      </c>
    </row>
    <row r="81" spans="1:6" x14ac:dyDescent="0.3">
      <c r="A81" s="54">
        <v>44621</v>
      </c>
      <c r="B81" s="306">
        <v>0</v>
      </c>
      <c r="C81" s="306">
        <v>0</v>
      </c>
      <c r="D81" s="306">
        <v>0</v>
      </c>
      <c r="E81" s="128">
        <v>0</v>
      </c>
      <c r="F81" s="129">
        <v>0</v>
      </c>
    </row>
    <row r="82" spans="1:6" x14ac:dyDescent="0.3">
      <c r="A82" s="59">
        <v>44713</v>
      </c>
      <c r="B82" s="307">
        <v>1</v>
      </c>
      <c r="C82" s="307">
        <v>0</v>
      </c>
      <c r="D82" s="307">
        <v>0</v>
      </c>
      <c r="E82" s="130">
        <v>0</v>
      </c>
      <c r="F82" s="131">
        <v>1</v>
      </c>
    </row>
    <row r="83" spans="1:6" x14ac:dyDescent="0.3">
      <c r="A83" s="54">
        <v>44805</v>
      </c>
      <c r="B83" s="306">
        <v>0</v>
      </c>
      <c r="C83" s="306">
        <v>0</v>
      </c>
      <c r="D83" s="306">
        <v>0</v>
      </c>
      <c r="E83" s="128">
        <v>0</v>
      </c>
      <c r="F83" s="129">
        <v>0</v>
      </c>
    </row>
    <row r="84" spans="1:6" x14ac:dyDescent="0.3">
      <c r="A84" s="59">
        <v>44896</v>
      </c>
      <c r="B84" s="307">
        <v>1</v>
      </c>
      <c r="C84" s="307">
        <v>0</v>
      </c>
      <c r="D84" s="307">
        <v>0</v>
      </c>
      <c r="E84" s="130">
        <v>0</v>
      </c>
      <c r="F84" s="131">
        <v>1</v>
      </c>
    </row>
    <row r="85" spans="1:6" x14ac:dyDescent="0.3">
      <c r="A85" s="54">
        <v>45016</v>
      </c>
      <c r="B85" s="306">
        <v>0</v>
      </c>
      <c r="C85" s="306">
        <v>0</v>
      </c>
      <c r="D85" s="306">
        <v>0</v>
      </c>
      <c r="E85" s="306">
        <v>0</v>
      </c>
      <c r="F85" s="306">
        <v>0</v>
      </c>
    </row>
    <row r="86" spans="1:6" x14ac:dyDescent="0.3">
      <c r="A86" s="59">
        <v>45107</v>
      </c>
      <c r="B86" s="307">
        <v>0</v>
      </c>
      <c r="C86" s="307">
        <v>0</v>
      </c>
      <c r="D86" s="307">
        <v>0</v>
      </c>
      <c r="E86" s="307">
        <v>0</v>
      </c>
      <c r="F86" s="307">
        <v>0</v>
      </c>
    </row>
    <row r="87" spans="1:6" s="178" customFormat="1" x14ac:dyDescent="0.3">
      <c r="A87" s="168" t="s">
        <v>122</v>
      </c>
      <c r="B87" s="309">
        <f>SUM(B3:B86)</f>
        <v>5399</v>
      </c>
      <c r="C87" s="309">
        <f t="shared" ref="C87:F87" si="0">SUM(C3:C86)</f>
        <v>590</v>
      </c>
      <c r="D87" s="309">
        <f t="shared" si="0"/>
        <v>42</v>
      </c>
      <c r="E87" s="309">
        <f t="shared" si="0"/>
        <v>68</v>
      </c>
      <c r="F87" s="309">
        <f t="shared" si="0"/>
        <v>6099</v>
      </c>
    </row>
    <row r="90" spans="1:6" x14ac:dyDescent="0.3">
      <c r="F90" s="308"/>
    </row>
    <row r="91" spans="1:6" x14ac:dyDescent="0.3">
      <c r="A91" s="44" t="s">
        <v>123</v>
      </c>
      <c r="F91" s="308"/>
    </row>
  </sheetData>
  <autoFilter ref="A2:F87" xr:uid="{90C757FF-A3A3-4C75-891A-A2E2DB2F037C}"/>
  <mergeCells count="1">
    <mergeCell ref="A1:F1"/>
  </mergeCells>
  <hyperlinks>
    <hyperlink ref="A91" location="Index!A1" display="back to index" xr:uid="{00000000-0004-0000-1E00-000000000000}"/>
  </hyperlinks>
  <pageMargins left="0.23622047244094491" right="0.23622047244094491" top="0.74803149606299213" bottom="0.74803149606299213" header="0.31496062992125984" footer="0.31496062992125984"/>
  <pageSetup paperSize="9" fitToHeight="0" orientation="landscape" horizontalDpi="300"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pageSetUpPr fitToPage="1"/>
  </sheetPr>
  <dimension ref="A1:F91"/>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15.125" defaultRowHeight="16" x14ac:dyDescent="0.45"/>
  <cols>
    <col min="1" max="1" width="15.125" style="87"/>
    <col min="2" max="2" width="15.125" style="58"/>
    <col min="3" max="3" width="15.625" style="58" customWidth="1"/>
    <col min="4" max="4" width="15.125" style="58"/>
    <col min="5" max="5" width="17" style="58" customWidth="1"/>
    <col min="6" max="16384" width="15.125" style="58"/>
  </cols>
  <sheetData>
    <row r="1" spans="1:6" s="200" customFormat="1" ht="35.25" customHeight="1" x14ac:dyDescent="0.45">
      <c r="A1" s="342" t="s">
        <v>105</v>
      </c>
      <c r="B1" s="343"/>
      <c r="C1" s="343"/>
      <c r="D1" s="343"/>
      <c r="E1" s="343"/>
      <c r="F1" s="344"/>
    </row>
    <row r="2" spans="1:6" s="201" customFormat="1" x14ac:dyDescent="0.45">
      <c r="A2" s="92" t="s">
        <v>46</v>
      </c>
      <c r="B2" s="92" t="s">
        <v>189</v>
      </c>
      <c r="C2" s="92" t="s">
        <v>191</v>
      </c>
      <c r="D2" s="92" t="s">
        <v>272</v>
      </c>
      <c r="E2" s="92" t="s">
        <v>192</v>
      </c>
      <c r="F2" s="151" t="s">
        <v>122</v>
      </c>
    </row>
    <row r="3" spans="1:6" x14ac:dyDescent="0.45">
      <c r="A3" s="293">
        <v>37529</v>
      </c>
      <c r="B3" s="306">
        <v>0</v>
      </c>
      <c r="C3" s="306">
        <v>0</v>
      </c>
      <c r="D3" s="306">
        <v>1</v>
      </c>
      <c r="E3" s="128">
        <v>0</v>
      </c>
      <c r="F3" s="129">
        <v>1</v>
      </c>
    </row>
    <row r="4" spans="1:6" x14ac:dyDescent="0.45">
      <c r="A4" s="294">
        <v>37621</v>
      </c>
      <c r="B4" s="307">
        <v>1</v>
      </c>
      <c r="C4" s="307">
        <v>0</v>
      </c>
      <c r="D4" s="307">
        <v>2</v>
      </c>
      <c r="E4" s="130">
        <v>0</v>
      </c>
      <c r="F4" s="131">
        <v>3</v>
      </c>
    </row>
    <row r="5" spans="1:6" x14ac:dyDescent="0.45">
      <c r="A5" s="293">
        <v>37711</v>
      </c>
      <c r="B5" s="306">
        <v>1</v>
      </c>
      <c r="C5" s="306">
        <v>0</v>
      </c>
      <c r="D5" s="306">
        <v>6</v>
      </c>
      <c r="E5" s="128">
        <v>0</v>
      </c>
      <c r="F5" s="129">
        <v>7</v>
      </c>
    </row>
    <row r="6" spans="1:6" x14ac:dyDescent="0.45">
      <c r="A6" s="294">
        <v>37802</v>
      </c>
      <c r="B6" s="307">
        <v>2</v>
      </c>
      <c r="C6" s="307">
        <v>1</v>
      </c>
      <c r="D6" s="307">
        <v>0</v>
      </c>
      <c r="E6" s="130">
        <v>0</v>
      </c>
      <c r="F6" s="131">
        <v>3</v>
      </c>
    </row>
    <row r="7" spans="1:6" x14ac:dyDescent="0.45">
      <c r="A7" s="293">
        <v>37894</v>
      </c>
      <c r="B7" s="306">
        <v>2</v>
      </c>
      <c r="C7" s="306">
        <v>2</v>
      </c>
      <c r="D7" s="306">
        <v>6</v>
      </c>
      <c r="E7" s="128">
        <v>0</v>
      </c>
      <c r="F7" s="129">
        <v>10</v>
      </c>
    </row>
    <row r="8" spans="1:6" x14ac:dyDescent="0.45">
      <c r="A8" s="294">
        <v>37986</v>
      </c>
      <c r="B8" s="307">
        <v>2</v>
      </c>
      <c r="C8" s="307">
        <v>3</v>
      </c>
      <c r="D8" s="307">
        <v>8</v>
      </c>
      <c r="E8" s="130">
        <v>0</v>
      </c>
      <c r="F8" s="131">
        <v>13</v>
      </c>
    </row>
    <row r="9" spans="1:6" x14ac:dyDescent="0.45">
      <c r="A9" s="293">
        <v>38077</v>
      </c>
      <c r="B9" s="306">
        <v>1</v>
      </c>
      <c r="C9" s="306">
        <v>8</v>
      </c>
      <c r="D9" s="306">
        <v>9</v>
      </c>
      <c r="E9" s="128">
        <v>0</v>
      </c>
      <c r="F9" s="129">
        <v>18</v>
      </c>
    </row>
    <row r="10" spans="1:6" x14ac:dyDescent="0.45">
      <c r="A10" s="294">
        <v>38168</v>
      </c>
      <c r="B10" s="307">
        <v>2</v>
      </c>
      <c r="C10" s="307">
        <v>6</v>
      </c>
      <c r="D10" s="307">
        <v>7</v>
      </c>
      <c r="E10" s="130">
        <v>0</v>
      </c>
      <c r="F10" s="131">
        <v>15</v>
      </c>
    </row>
    <row r="11" spans="1:6" x14ac:dyDescent="0.45">
      <c r="A11" s="293">
        <v>38260</v>
      </c>
      <c r="B11" s="306">
        <v>15</v>
      </c>
      <c r="C11" s="306">
        <v>15</v>
      </c>
      <c r="D11" s="306">
        <v>27</v>
      </c>
      <c r="E11" s="128">
        <v>2</v>
      </c>
      <c r="F11" s="129">
        <v>59</v>
      </c>
    </row>
    <row r="12" spans="1:6" x14ac:dyDescent="0.45">
      <c r="A12" s="294">
        <v>38352</v>
      </c>
      <c r="B12" s="307">
        <v>9</v>
      </c>
      <c r="C12" s="307">
        <v>18</v>
      </c>
      <c r="D12" s="307">
        <v>17</v>
      </c>
      <c r="E12" s="130">
        <v>0</v>
      </c>
      <c r="F12" s="131">
        <v>44</v>
      </c>
    </row>
    <row r="13" spans="1:6" x14ac:dyDescent="0.45">
      <c r="A13" s="293">
        <v>38442</v>
      </c>
      <c r="B13" s="306">
        <v>8</v>
      </c>
      <c r="C13" s="306">
        <v>10</v>
      </c>
      <c r="D13" s="306">
        <v>16</v>
      </c>
      <c r="E13" s="128">
        <v>1</v>
      </c>
      <c r="F13" s="129">
        <v>35</v>
      </c>
    </row>
    <row r="14" spans="1:6" x14ac:dyDescent="0.45">
      <c r="A14" s="294">
        <v>38533</v>
      </c>
      <c r="B14" s="307">
        <v>15</v>
      </c>
      <c r="C14" s="307">
        <v>21</v>
      </c>
      <c r="D14" s="307">
        <v>9</v>
      </c>
      <c r="E14" s="130">
        <v>0</v>
      </c>
      <c r="F14" s="131">
        <v>45</v>
      </c>
    </row>
    <row r="15" spans="1:6" x14ac:dyDescent="0.45">
      <c r="A15" s="293">
        <v>38625</v>
      </c>
      <c r="B15" s="306">
        <v>14</v>
      </c>
      <c r="C15" s="306">
        <v>20</v>
      </c>
      <c r="D15" s="306">
        <v>10</v>
      </c>
      <c r="E15" s="128">
        <v>0</v>
      </c>
      <c r="F15" s="129">
        <v>44</v>
      </c>
    </row>
    <row r="16" spans="1:6" x14ac:dyDescent="0.45">
      <c r="A16" s="294">
        <v>38717</v>
      </c>
      <c r="B16" s="307">
        <v>11</v>
      </c>
      <c r="C16" s="307">
        <v>11</v>
      </c>
      <c r="D16" s="307">
        <v>4</v>
      </c>
      <c r="E16" s="130">
        <v>0</v>
      </c>
      <c r="F16" s="131">
        <v>26</v>
      </c>
    </row>
    <row r="17" spans="1:6" x14ac:dyDescent="0.45">
      <c r="A17" s="293">
        <v>38807</v>
      </c>
      <c r="B17" s="306">
        <v>20</v>
      </c>
      <c r="C17" s="306">
        <v>25</v>
      </c>
      <c r="D17" s="306">
        <v>15</v>
      </c>
      <c r="E17" s="128">
        <v>0</v>
      </c>
      <c r="F17" s="129">
        <v>60</v>
      </c>
    </row>
    <row r="18" spans="1:6" x14ac:dyDescent="0.45">
      <c r="A18" s="294">
        <v>38898</v>
      </c>
      <c r="B18" s="307">
        <v>17</v>
      </c>
      <c r="C18" s="307">
        <v>25</v>
      </c>
      <c r="D18" s="307">
        <v>9</v>
      </c>
      <c r="E18" s="130">
        <v>1</v>
      </c>
      <c r="F18" s="131">
        <v>52</v>
      </c>
    </row>
    <row r="19" spans="1:6" x14ac:dyDescent="0.45">
      <c r="A19" s="293">
        <v>38990</v>
      </c>
      <c r="B19" s="306">
        <v>15</v>
      </c>
      <c r="C19" s="306">
        <v>27</v>
      </c>
      <c r="D19" s="306">
        <v>10</v>
      </c>
      <c r="E19" s="128">
        <v>0</v>
      </c>
      <c r="F19" s="129">
        <v>52</v>
      </c>
    </row>
    <row r="20" spans="1:6" x14ac:dyDescent="0.45">
      <c r="A20" s="294">
        <v>39082</v>
      </c>
      <c r="B20" s="307">
        <v>18</v>
      </c>
      <c r="C20" s="307">
        <v>11</v>
      </c>
      <c r="D20" s="307">
        <v>20</v>
      </c>
      <c r="E20" s="130">
        <v>1</v>
      </c>
      <c r="F20" s="131">
        <v>50</v>
      </c>
    </row>
    <row r="21" spans="1:6" x14ac:dyDescent="0.45">
      <c r="A21" s="293">
        <v>39172</v>
      </c>
      <c r="B21" s="306">
        <v>20</v>
      </c>
      <c r="C21" s="306">
        <v>21</v>
      </c>
      <c r="D21" s="306">
        <v>8</v>
      </c>
      <c r="E21" s="128">
        <v>2</v>
      </c>
      <c r="F21" s="129">
        <v>51</v>
      </c>
    </row>
    <row r="22" spans="1:6" x14ac:dyDescent="0.45">
      <c r="A22" s="294">
        <v>39263</v>
      </c>
      <c r="B22" s="307">
        <v>34</v>
      </c>
      <c r="C22" s="307">
        <v>35</v>
      </c>
      <c r="D22" s="307">
        <v>28</v>
      </c>
      <c r="E22" s="130">
        <v>0</v>
      </c>
      <c r="F22" s="131">
        <v>97</v>
      </c>
    </row>
    <row r="23" spans="1:6" x14ac:dyDescent="0.45">
      <c r="A23" s="293">
        <v>39355</v>
      </c>
      <c r="B23" s="306">
        <v>43</v>
      </c>
      <c r="C23" s="306">
        <v>22</v>
      </c>
      <c r="D23" s="306">
        <v>25</v>
      </c>
      <c r="E23" s="128">
        <v>0</v>
      </c>
      <c r="F23" s="129">
        <v>90</v>
      </c>
    </row>
    <row r="24" spans="1:6" x14ac:dyDescent="0.45">
      <c r="A24" s="294">
        <v>39447</v>
      </c>
      <c r="B24" s="307">
        <v>45</v>
      </c>
      <c r="C24" s="307">
        <v>26</v>
      </c>
      <c r="D24" s="307">
        <v>18</v>
      </c>
      <c r="E24" s="130">
        <v>2</v>
      </c>
      <c r="F24" s="131">
        <v>91</v>
      </c>
    </row>
    <row r="25" spans="1:6" x14ac:dyDescent="0.45">
      <c r="A25" s="293">
        <v>39538</v>
      </c>
      <c r="B25" s="306">
        <v>76</v>
      </c>
      <c r="C25" s="306">
        <v>22</v>
      </c>
      <c r="D25" s="306">
        <v>20</v>
      </c>
      <c r="E25" s="128">
        <v>1</v>
      </c>
      <c r="F25" s="129">
        <v>119</v>
      </c>
    </row>
    <row r="26" spans="1:6" x14ac:dyDescent="0.45">
      <c r="A26" s="294">
        <v>39629</v>
      </c>
      <c r="B26" s="307">
        <v>101</v>
      </c>
      <c r="C26" s="307">
        <v>327</v>
      </c>
      <c r="D26" s="307">
        <v>60</v>
      </c>
      <c r="E26" s="130">
        <v>76</v>
      </c>
      <c r="F26" s="131">
        <v>564</v>
      </c>
    </row>
    <row r="27" spans="1:6" x14ac:dyDescent="0.45">
      <c r="A27" s="293">
        <v>39721</v>
      </c>
      <c r="B27" s="306">
        <v>79</v>
      </c>
      <c r="C27" s="306">
        <v>75</v>
      </c>
      <c r="D27" s="306">
        <v>29</v>
      </c>
      <c r="E27" s="128">
        <v>13</v>
      </c>
      <c r="F27" s="129">
        <v>196</v>
      </c>
    </row>
    <row r="28" spans="1:6" x14ac:dyDescent="0.45">
      <c r="A28" s="294">
        <v>39813</v>
      </c>
      <c r="B28" s="307">
        <v>74</v>
      </c>
      <c r="C28" s="307">
        <v>50</v>
      </c>
      <c r="D28" s="307">
        <v>31</v>
      </c>
      <c r="E28" s="130">
        <v>6</v>
      </c>
      <c r="F28" s="131">
        <v>161</v>
      </c>
    </row>
    <row r="29" spans="1:6" x14ac:dyDescent="0.45">
      <c r="A29" s="293">
        <v>39903</v>
      </c>
      <c r="B29" s="306">
        <v>116</v>
      </c>
      <c r="C29" s="306">
        <v>78</v>
      </c>
      <c r="D29" s="306">
        <v>34</v>
      </c>
      <c r="E29" s="128">
        <v>7</v>
      </c>
      <c r="F29" s="129">
        <v>235</v>
      </c>
    </row>
    <row r="30" spans="1:6" x14ac:dyDescent="0.45">
      <c r="A30" s="294">
        <v>39994</v>
      </c>
      <c r="B30" s="307">
        <v>138</v>
      </c>
      <c r="C30" s="307">
        <v>62</v>
      </c>
      <c r="D30" s="307">
        <v>33</v>
      </c>
      <c r="E30" s="130">
        <v>4</v>
      </c>
      <c r="F30" s="131">
        <v>237</v>
      </c>
    </row>
    <row r="31" spans="1:6" x14ac:dyDescent="0.45">
      <c r="A31" s="293">
        <v>40086</v>
      </c>
      <c r="B31" s="306">
        <v>121</v>
      </c>
      <c r="C31" s="306">
        <v>38</v>
      </c>
      <c r="D31" s="306">
        <v>34</v>
      </c>
      <c r="E31" s="128">
        <v>2</v>
      </c>
      <c r="F31" s="129">
        <v>195</v>
      </c>
    </row>
    <row r="32" spans="1:6" x14ac:dyDescent="0.45">
      <c r="A32" s="294">
        <v>40178</v>
      </c>
      <c r="B32" s="307">
        <v>131</v>
      </c>
      <c r="C32" s="307">
        <v>33</v>
      </c>
      <c r="D32" s="307">
        <v>22</v>
      </c>
      <c r="E32" s="130">
        <v>4</v>
      </c>
      <c r="F32" s="131">
        <v>190</v>
      </c>
    </row>
    <row r="33" spans="1:6" x14ac:dyDescent="0.45">
      <c r="A33" s="293">
        <v>40268</v>
      </c>
      <c r="B33" s="306">
        <v>148</v>
      </c>
      <c r="C33" s="306">
        <v>18</v>
      </c>
      <c r="D33" s="306">
        <v>14</v>
      </c>
      <c r="E33" s="128">
        <v>1</v>
      </c>
      <c r="F33" s="129">
        <v>181</v>
      </c>
    </row>
    <row r="34" spans="1:6" x14ac:dyDescent="0.45">
      <c r="A34" s="294">
        <v>40359</v>
      </c>
      <c r="B34" s="307">
        <v>133</v>
      </c>
      <c r="C34" s="307">
        <v>20</v>
      </c>
      <c r="D34" s="307">
        <v>6</v>
      </c>
      <c r="E34" s="130">
        <v>5</v>
      </c>
      <c r="F34" s="131">
        <v>164</v>
      </c>
    </row>
    <row r="35" spans="1:6" x14ac:dyDescent="0.45">
      <c r="A35" s="293">
        <v>40451</v>
      </c>
      <c r="B35" s="306">
        <v>132</v>
      </c>
      <c r="C35" s="306">
        <v>22</v>
      </c>
      <c r="D35" s="306">
        <v>6</v>
      </c>
      <c r="E35" s="128">
        <v>0</v>
      </c>
      <c r="F35" s="129">
        <v>160</v>
      </c>
    </row>
    <row r="36" spans="1:6" x14ac:dyDescent="0.45">
      <c r="A36" s="294">
        <v>40543</v>
      </c>
      <c r="B36" s="307">
        <v>126</v>
      </c>
      <c r="C36" s="307">
        <v>15</v>
      </c>
      <c r="D36" s="307">
        <v>5</v>
      </c>
      <c r="E36" s="130">
        <v>2</v>
      </c>
      <c r="F36" s="131">
        <v>148</v>
      </c>
    </row>
    <row r="37" spans="1:6" x14ac:dyDescent="0.45">
      <c r="A37" s="293">
        <v>40633</v>
      </c>
      <c r="B37" s="306">
        <v>146</v>
      </c>
      <c r="C37" s="306">
        <v>31</v>
      </c>
      <c r="D37" s="306">
        <v>6</v>
      </c>
      <c r="E37" s="128">
        <v>0</v>
      </c>
      <c r="F37" s="129">
        <v>183</v>
      </c>
    </row>
    <row r="38" spans="1:6" x14ac:dyDescent="0.45">
      <c r="A38" s="294">
        <v>40724</v>
      </c>
      <c r="B38" s="307">
        <v>173</v>
      </c>
      <c r="C38" s="307">
        <v>25</v>
      </c>
      <c r="D38" s="307">
        <v>6</v>
      </c>
      <c r="E38" s="130">
        <v>1</v>
      </c>
      <c r="F38" s="131">
        <v>205</v>
      </c>
    </row>
    <row r="39" spans="1:6" x14ac:dyDescent="0.45">
      <c r="A39" s="293">
        <v>40816</v>
      </c>
      <c r="B39" s="306">
        <v>172</v>
      </c>
      <c r="C39" s="306">
        <v>17</v>
      </c>
      <c r="D39" s="306">
        <v>15</v>
      </c>
      <c r="E39" s="128">
        <v>0</v>
      </c>
      <c r="F39" s="129">
        <v>204</v>
      </c>
    </row>
    <row r="40" spans="1:6" x14ac:dyDescent="0.45">
      <c r="A40" s="294">
        <v>40908</v>
      </c>
      <c r="B40" s="307">
        <v>163</v>
      </c>
      <c r="C40" s="307">
        <v>68</v>
      </c>
      <c r="D40" s="307">
        <v>13</v>
      </c>
      <c r="E40" s="130">
        <v>1</v>
      </c>
      <c r="F40" s="131">
        <v>245</v>
      </c>
    </row>
    <row r="41" spans="1:6" x14ac:dyDescent="0.45">
      <c r="A41" s="293">
        <v>40999</v>
      </c>
      <c r="B41" s="306">
        <v>187</v>
      </c>
      <c r="C41" s="306">
        <v>11</v>
      </c>
      <c r="D41" s="306">
        <v>8</v>
      </c>
      <c r="E41" s="128">
        <v>0</v>
      </c>
      <c r="F41" s="129">
        <v>206</v>
      </c>
    </row>
    <row r="42" spans="1:6" x14ac:dyDescent="0.45">
      <c r="A42" s="294">
        <v>41090</v>
      </c>
      <c r="B42" s="307">
        <v>168</v>
      </c>
      <c r="C42" s="307">
        <v>13</v>
      </c>
      <c r="D42" s="307">
        <v>9</v>
      </c>
      <c r="E42" s="130">
        <v>0</v>
      </c>
      <c r="F42" s="131">
        <v>190</v>
      </c>
    </row>
    <row r="43" spans="1:6" x14ac:dyDescent="0.45">
      <c r="A43" s="293">
        <v>41182</v>
      </c>
      <c r="B43" s="306">
        <v>143</v>
      </c>
      <c r="C43" s="306">
        <v>6</v>
      </c>
      <c r="D43" s="306">
        <v>3</v>
      </c>
      <c r="E43" s="128">
        <v>0</v>
      </c>
      <c r="F43" s="129">
        <v>152</v>
      </c>
    </row>
    <row r="44" spans="1:6" x14ac:dyDescent="0.45">
      <c r="A44" s="294">
        <v>41274</v>
      </c>
      <c r="B44" s="307">
        <v>95</v>
      </c>
      <c r="C44" s="307">
        <v>3</v>
      </c>
      <c r="D44" s="307">
        <v>25</v>
      </c>
      <c r="E44" s="130">
        <v>1</v>
      </c>
      <c r="F44" s="131">
        <v>124</v>
      </c>
    </row>
    <row r="45" spans="1:6" x14ac:dyDescent="0.45">
      <c r="A45" s="293">
        <v>41364</v>
      </c>
      <c r="B45" s="306">
        <v>121</v>
      </c>
      <c r="C45" s="306">
        <v>0</v>
      </c>
      <c r="D45" s="306">
        <v>17</v>
      </c>
      <c r="E45" s="128">
        <v>0</v>
      </c>
      <c r="F45" s="129">
        <v>138</v>
      </c>
    </row>
    <row r="46" spans="1:6" x14ac:dyDescent="0.45">
      <c r="A46" s="294">
        <v>41455</v>
      </c>
      <c r="B46" s="307">
        <v>115</v>
      </c>
      <c r="C46" s="307">
        <v>2</v>
      </c>
      <c r="D46" s="307">
        <v>7</v>
      </c>
      <c r="E46" s="130">
        <v>0</v>
      </c>
      <c r="F46" s="131">
        <v>124</v>
      </c>
    </row>
    <row r="47" spans="1:6" x14ac:dyDescent="0.45">
      <c r="A47" s="293">
        <v>41547</v>
      </c>
      <c r="B47" s="306">
        <v>105</v>
      </c>
      <c r="C47" s="306">
        <v>0</v>
      </c>
      <c r="D47" s="306">
        <v>6</v>
      </c>
      <c r="E47" s="128">
        <v>0</v>
      </c>
      <c r="F47" s="129">
        <v>111</v>
      </c>
    </row>
    <row r="48" spans="1:6" x14ac:dyDescent="0.45">
      <c r="A48" s="294">
        <v>41639</v>
      </c>
      <c r="B48" s="307">
        <v>88</v>
      </c>
      <c r="C48" s="307">
        <v>2</v>
      </c>
      <c r="D48" s="307">
        <v>6</v>
      </c>
      <c r="E48" s="130">
        <v>0</v>
      </c>
      <c r="F48" s="131">
        <v>96</v>
      </c>
    </row>
    <row r="49" spans="1:6" x14ac:dyDescent="0.45">
      <c r="A49" s="293">
        <v>41729</v>
      </c>
      <c r="B49" s="306">
        <v>82</v>
      </c>
      <c r="C49" s="306">
        <v>0</v>
      </c>
      <c r="D49" s="306">
        <v>4</v>
      </c>
      <c r="E49" s="128">
        <v>0</v>
      </c>
      <c r="F49" s="129">
        <v>86</v>
      </c>
    </row>
    <row r="50" spans="1:6" x14ac:dyDescent="0.45">
      <c r="A50" s="294">
        <v>41820</v>
      </c>
      <c r="B50" s="307">
        <v>77</v>
      </c>
      <c r="C50" s="307">
        <v>1</v>
      </c>
      <c r="D50" s="307">
        <v>3</v>
      </c>
      <c r="E50" s="130">
        <v>1</v>
      </c>
      <c r="F50" s="131">
        <v>82</v>
      </c>
    </row>
    <row r="51" spans="1:6" x14ac:dyDescent="0.45">
      <c r="A51" s="293">
        <v>41912</v>
      </c>
      <c r="B51" s="306">
        <v>82</v>
      </c>
      <c r="C51" s="306">
        <v>0</v>
      </c>
      <c r="D51" s="306">
        <v>5</v>
      </c>
      <c r="E51" s="128">
        <v>0</v>
      </c>
      <c r="F51" s="129">
        <v>87</v>
      </c>
    </row>
    <row r="52" spans="1:6" x14ac:dyDescent="0.45">
      <c r="A52" s="294">
        <v>42004</v>
      </c>
      <c r="B52" s="307">
        <v>64</v>
      </c>
      <c r="C52" s="307">
        <v>1</v>
      </c>
      <c r="D52" s="307">
        <v>3</v>
      </c>
      <c r="E52" s="130">
        <v>0</v>
      </c>
      <c r="F52" s="131">
        <v>68</v>
      </c>
    </row>
    <row r="53" spans="1:6" x14ac:dyDescent="0.45">
      <c r="A53" s="293">
        <v>42094</v>
      </c>
      <c r="B53" s="306">
        <v>62</v>
      </c>
      <c r="C53" s="306">
        <v>1</v>
      </c>
      <c r="D53" s="306">
        <v>4</v>
      </c>
      <c r="E53" s="128">
        <v>0</v>
      </c>
      <c r="F53" s="129">
        <v>67</v>
      </c>
    </row>
    <row r="54" spans="1:6" x14ac:dyDescent="0.45">
      <c r="A54" s="294">
        <v>42185</v>
      </c>
      <c r="B54" s="307">
        <v>62</v>
      </c>
      <c r="C54" s="307">
        <v>0</v>
      </c>
      <c r="D54" s="307">
        <v>2</v>
      </c>
      <c r="E54" s="130">
        <v>0</v>
      </c>
      <c r="F54" s="131">
        <v>64</v>
      </c>
    </row>
    <row r="55" spans="1:6" x14ac:dyDescent="0.45">
      <c r="A55" s="293">
        <v>42277</v>
      </c>
      <c r="B55" s="306">
        <v>42</v>
      </c>
      <c r="C55" s="306">
        <v>1</v>
      </c>
      <c r="D55" s="306">
        <v>1</v>
      </c>
      <c r="E55" s="128">
        <v>0</v>
      </c>
      <c r="F55" s="129">
        <v>44</v>
      </c>
    </row>
    <row r="56" spans="1:6" x14ac:dyDescent="0.45">
      <c r="A56" s="294">
        <v>42369</v>
      </c>
      <c r="B56" s="307">
        <v>32</v>
      </c>
      <c r="C56" s="307">
        <v>0</v>
      </c>
      <c r="D56" s="307">
        <v>0</v>
      </c>
      <c r="E56" s="130">
        <v>0</v>
      </c>
      <c r="F56" s="131">
        <v>32</v>
      </c>
    </row>
    <row r="57" spans="1:6" x14ac:dyDescent="0.45">
      <c r="A57" s="293">
        <v>42460</v>
      </c>
      <c r="B57" s="306">
        <v>34</v>
      </c>
      <c r="C57" s="306">
        <v>0</v>
      </c>
      <c r="D57" s="306">
        <v>1</v>
      </c>
      <c r="E57" s="128">
        <v>0</v>
      </c>
      <c r="F57" s="129">
        <v>35</v>
      </c>
    </row>
    <row r="58" spans="1:6" x14ac:dyDescent="0.45">
      <c r="A58" s="294">
        <v>42551</v>
      </c>
      <c r="B58" s="307">
        <v>32</v>
      </c>
      <c r="C58" s="307">
        <v>2</v>
      </c>
      <c r="D58" s="307">
        <v>3</v>
      </c>
      <c r="E58" s="130">
        <v>0</v>
      </c>
      <c r="F58" s="131">
        <v>37</v>
      </c>
    </row>
    <row r="59" spans="1:6" x14ac:dyDescent="0.45">
      <c r="A59" s="293">
        <v>42643</v>
      </c>
      <c r="B59" s="306">
        <v>26</v>
      </c>
      <c r="C59" s="306">
        <v>0</v>
      </c>
      <c r="D59" s="306">
        <v>1</v>
      </c>
      <c r="E59" s="128">
        <v>0</v>
      </c>
      <c r="F59" s="129">
        <v>27</v>
      </c>
    </row>
    <row r="60" spans="1:6" x14ac:dyDescent="0.45">
      <c r="A60" s="294">
        <v>42735</v>
      </c>
      <c r="B60" s="307">
        <v>15</v>
      </c>
      <c r="C60" s="307">
        <v>0</v>
      </c>
      <c r="D60" s="307">
        <v>1</v>
      </c>
      <c r="E60" s="130">
        <v>0</v>
      </c>
      <c r="F60" s="131">
        <v>16</v>
      </c>
    </row>
    <row r="61" spans="1:6" x14ac:dyDescent="0.45">
      <c r="A61" s="293">
        <v>42825</v>
      </c>
      <c r="B61" s="306">
        <v>12</v>
      </c>
      <c r="C61" s="306">
        <v>0</v>
      </c>
      <c r="D61" s="306">
        <v>2</v>
      </c>
      <c r="E61" s="128">
        <v>0</v>
      </c>
      <c r="F61" s="129">
        <v>14</v>
      </c>
    </row>
    <row r="62" spans="1:6" x14ac:dyDescent="0.45">
      <c r="A62" s="294">
        <v>42916</v>
      </c>
      <c r="B62" s="307">
        <v>16</v>
      </c>
      <c r="C62" s="307">
        <v>0</v>
      </c>
      <c r="D62" s="307">
        <v>0</v>
      </c>
      <c r="E62" s="130">
        <v>0</v>
      </c>
      <c r="F62" s="131">
        <v>16</v>
      </c>
    </row>
    <row r="63" spans="1:6" x14ac:dyDescent="0.45">
      <c r="A63" s="293">
        <v>43008</v>
      </c>
      <c r="B63" s="306">
        <v>6</v>
      </c>
      <c r="C63" s="306">
        <v>0</v>
      </c>
      <c r="D63" s="306">
        <v>1</v>
      </c>
      <c r="E63" s="128">
        <v>0</v>
      </c>
      <c r="F63" s="129">
        <v>7</v>
      </c>
    </row>
    <row r="64" spans="1:6" x14ac:dyDescent="0.45">
      <c r="A64" s="294">
        <v>43100</v>
      </c>
      <c r="B64" s="307">
        <v>2</v>
      </c>
      <c r="C64" s="307">
        <v>0</v>
      </c>
      <c r="D64" s="307">
        <v>2</v>
      </c>
      <c r="E64" s="130">
        <v>0</v>
      </c>
      <c r="F64" s="131">
        <v>4</v>
      </c>
    </row>
    <row r="65" spans="1:6" x14ac:dyDescent="0.45">
      <c r="A65" s="293">
        <v>43190</v>
      </c>
      <c r="B65" s="306">
        <v>5</v>
      </c>
      <c r="C65" s="306">
        <v>0</v>
      </c>
      <c r="D65" s="306">
        <v>0</v>
      </c>
      <c r="E65" s="128">
        <v>0</v>
      </c>
      <c r="F65" s="129">
        <v>5</v>
      </c>
    </row>
    <row r="66" spans="1:6" x14ac:dyDescent="0.45">
      <c r="A66" s="294">
        <v>43281</v>
      </c>
      <c r="B66" s="307">
        <v>2</v>
      </c>
      <c r="C66" s="307">
        <v>0</v>
      </c>
      <c r="D66" s="307">
        <v>0</v>
      </c>
      <c r="E66" s="130">
        <v>0</v>
      </c>
      <c r="F66" s="131">
        <v>2</v>
      </c>
    </row>
    <row r="67" spans="1:6" x14ac:dyDescent="0.45">
      <c r="A67" s="293">
        <v>43373</v>
      </c>
      <c r="B67" s="306">
        <v>3</v>
      </c>
      <c r="C67" s="306">
        <v>0</v>
      </c>
      <c r="D67" s="306">
        <v>0</v>
      </c>
      <c r="E67" s="128">
        <v>0</v>
      </c>
      <c r="F67" s="129">
        <v>3</v>
      </c>
    </row>
    <row r="68" spans="1:6" x14ac:dyDescent="0.45">
      <c r="A68" s="294">
        <v>43465</v>
      </c>
      <c r="B68" s="307">
        <v>1</v>
      </c>
      <c r="C68" s="307">
        <v>0</v>
      </c>
      <c r="D68" s="307">
        <v>1</v>
      </c>
      <c r="E68" s="130">
        <v>0</v>
      </c>
      <c r="F68" s="131">
        <v>2</v>
      </c>
    </row>
    <row r="69" spans="1:6" x14ac:dyDescent="0.45">
      <c r="A69" s="293">
        <v>43555</v>
      </c>
      <c r="B69" s="306">
        <v>2</v>
      </c>
      <c r="C69" s="306">
        <v>0</v>
      </c>
      <c r="D69" s="306">
        <v>0</v>
      </c>
      <c r="E69" s="128">
        <v>0</v>
      </c>
      <c r="F69" s="129">
        <v>2</v>
      </c>
    </row>
    <row r="70" spans="1:6" x14ac:dyDescent="0.45">
      <c r="A70" s="294">
        <v>43646</v>
      </c>
      <c r="B70" s="307">
        <v>1</v>
      </c>
      <c r="C70" s="307">
        <v>0</v>
      </c>
      <c r="D70" s="307">
        <v>0</v>
      </c>
      <c r="E70" s="130">
        <v>0</v>
      </c>
      <c r="F70" s="131">
        <v>1</v>
      </c>
    </row>
    <row r="71" spans="1:6" x14ac:dyDescent="0.45">
      <c r="A71" s="293">
        <v>43738</v>
      </c>
      <c r="B71" s="306">
        <v>0</v>
      </c>
      <c r="C71" s="306">
        <v>0</v>
      </c>
      <c r="D71" s="306">
        <v>0</v>
      </c>
      <c r="E71" s="128">
        <v>0</v>
      </c>
      <c r="F71" s="129">
        <v>0</v>
      </c>
    </row>
    <row r="72" spans="1:6" x14ac:dyDescent="0.45">
      <c r="A72" s="294">
        <v>43830</v>
      </c>
      <c r="B72" s="307">
        <v>2</v>
      </c>
      <c r="C72" s="307">
        <v>0</v>
      </c>
      <c r="D72" s="307">
        <v>0</v>
      </c>
      <c r="E72" s="130">
        <v>0</v>
      </c>
      <c r="F72" s="131">
        <v>2</v>
      </c>
    </row>
    <row r="73" spans="1:6" x14ac:dyDescent="0.45">
      <c r="A73" s="293">
        <v>43921</v>
      </c>
      <c r="B73" s="306">
        <v>0</v>
      </c>
      <c r="C73" s="306">
        <v>0</v>
      </c>
      <c r="D73" s="306">
        <v>0</v>
      </c>
      <c r="E73" s="128">
        <v>0</v>
      </c>
      <c r="F73" s="129">
        <v>0</v>
      </c>
    </row>
    <row r="74" spans="1:6" x14ac:dyDescent="0.45">
      <c r="A74" s="294">
        <v>44012</v>
      </c>
      <c r="B74" s="307">
        <v>0</v>
      </c>
      <c r="C74" s="307">
        <v>0</v>
      </c>
      <c r="D74" s="307">
        <v>0</v>
      </c>
      <c r="E74" s="130">
        <v>0</v>
      </c>
      <c r="F74" s="131">
        <v>0</v>
      </c>
    </row>
    <row r="75" spans="1:6" x14ac:dyDescent="0.45">
      <c r="A75" s="54">
        <v>44104</v>
      </c>
      <c r="B75" s="306">
        <v>0</v>
      </c>
      <c r="C75" s="306">
        <v>0</v>
      </c>
      <c r="D75" s="306">
        <v>0</v>
      </c>
      <c r="E75" s="128">
        <v>0</v>
      </c>
      <c r="F75" s="129">
        <v>0</v>
      </c>
    </row>
    <row r="76" spans="1:6" x14ac:dyDescent="0.45">
      <c r="A76" s="59">
        <v>44196</v>
      </c>
      <c r="B76" s="307">
        <v>0</v>
      </c>
      <c r="C76" s="307">
        <v>0</v>
      </c>
      <c r="D76" s="307">
        <v>0</v>
      </c>
      <c r="E76" s="130">
        <v>0</v>
      </c>
      <c r="F76" s="131">
        <v>0</v>
      </c>
    </row>
    <row r="77" spans="1:6" x14ac:dyDescent="0.45">
      <c r="A77" s="54">
        <v>44286</v>
      </c>
      <c r="B77" s="306">
        <v>0</v>
      </c>
      <c r="C77" s="306">
        <v>0</v>
      </c>
      <c r="D77" s="306">
        <v>0</v>
      </c>
      <c r="E77" s="128">
        <v>0</v>
      </c>
      <c r="F77" s="129">
        <v>0</v>
      </c>
    </row>
    <row r="78" spans="1:6" x14ac:dyDescent="0.45">
      <c r="A78" s="59">
        <v>44377</v>
      </c>
      <c r="B78" s="307">
        <v>0</v>
      </c>
      <c r="C78" s="307">
        <v>0</v>
      </c>
      <c r="D78" s="307">
        <v>0</v>
      </c>
      <c r="E78" s="130">
        <v>0</v>
      </c>
      <c r="F78" s="131">
        <v>0</v>
      </c>
    </row>
    <row r="79" spans="1:6" x14ac:dyDescent="0.45">
      <c r="A79" s="54">
        <v>44440</v>
      </c>
      <c r="B79" s="306">
        <v>0</v>
      </c>
      <c r="C79" s="306">
        <v>0</v>
      </c>
      <c r="D79" s="306">
        <v>0</v>
      </c>
      <c r="E79" s="128">
        <v>0</v>
      </c>
      <c r="F79" s="129">
        <v>0</v>
      </c>
    </row>
    <row r="80" spans="1:6" x14ac:dyDescent="0.45">
      <c r="A80" s="59">
        <v>44531</v>
      </c>
      <c r="B80" s="307">
        <v>0</v>
      </c>
      <c r="C80" s="307">
        <v>0</v>
      </c>
      <c r="D80" s="307">
        <v>0</v>
      </c>
      <c r="E80" s="130">
        <v>0</v>
      </c>
      <c r="F80" s="131">
        <v>0</v>
      </c>
    </row>
    <row r="81" spans="1:6" x14ac:dyDescent="0.45">
      <c r="A81" s="54">
        <v>44621</v>
      </c>
      <c r="B81" s="306">
        <v>0</v>
      </c>
      <c r="C81" s="306">
        <v>0</v>
      </c>
      <c r="D81" s="306">
        <v>0</v>
      </c>
      <c r="E81" s="128">
        <v>0</v>
      </c>
      <c r="F81" s="129">
        <v>0</v>
      </c>
    </row>
    <row r="82" spans="1:6" x14ac:dyDescent="0.45">
      <c r="A82" s="59">
        <v>44713</v>
      </c>
      <c r="B82" s="307">
        <v>0</v>
      </c>
      <c r="C82" s="307">
        <v>1</v>
      </c>
      <c r="D82" s="307">
        <v>0</v>
      </c>
      <c r="E82" s="130">
        <v>0</v>
      </c>
      <c r="F82" s="131">
        <v>1</v>
      </c>
    </row>
    <row r="83" spans="1:6" x14ac:dyDescent="0.45">
      <c r="A83" s="54">
        <v>44805</v>
      </c>
      <c r="B83" s="306">
        <v>0</v>
      </c>
      <c r="C83" s="306">
        <v>0</v>
      </c>
      <c r="D83" s="306">
        <v>0</v>
      </c>
      <c r="E83" s="128">
        <v>0</v>
      </c>
      <c r="F83" s="129">
        <v>0</v>
      </c>
    </row>
    <row r="84" spans="1:6" x14ac:dyDescent="0.45">
      <c r="A84" s="59">
        <v>44896</v>
      </c>
      <c r="B84" s="307">
        <v>1</v>
      </c>
      <c r="C84" s="307">
        <v>0</v>
      </c>
      <c r="D84" s="307">
        <v>0</v>
      </c>
      <c r="E84" s="130">
        <v>0</v>
      </c>
      <c r="F84" s="131">
        <v>1</v>
      </c>
    </row>
    <row r="85" spans="1:6" x14ac:dyDescent="0.45">
      <c r="A85" s="54">
        <v>45016</v>
      </c>
      <c r="B85" s="129">
        <v>0</v>
      </c>
      <c r="C85" s="129">
        <v>0</v>
      </c>
      <c r="D85" s="129">
        <v>0</v>
      </c>
      <c r="E85" s="129">
        <v>0</v>
      </c>
      <c r="F85" s="129">
        <v>0</v>
      </c>
    </row>
    <row r="86" spans="1:6" x14ac:dyDescent="0.45">
      <c r="A86" s="59">
        <v>45107</v>
      </c>
      <c r="B86" s="307">
        <v>0</v>
      </c>
      <c r="C86" s="307">
        <v>0</v>
      </c>
      <c r="D86" s="307">
        <v>0</v>
      </c>
      <c r="E86" s="307">
        <v>0</v>
      </c>
      <c r="F86" s="307">
        <v>0</v>
      </c>
    </row>
    <row r="87" spans="1:6" s="205" customFormat="1" x14ac:dyDescent="0.45">
      <c r="A87" s="168" t="s">
        <v>122</v>
      </c>
      <c r="B87" s="310">
        <f>SUM(B3:B86)</f>
        <v>4009</v>
      </c>
      <c r="C87" s="310">
        <f t="shared" ref="C87:F87" si="0">SUM(C3:C86)</f>
        <v>1252</v>
      </c>
      <c r="D87" s="310">
        <f t="shared" si="0"/>
        <v>704</v>
      </c>
      <c r="E87" s="310">
        <f t="shared" si="0"/>
        <v>134</v>
      </c>
      <c r="F87" s="310">
        <f t="shared" si="0"/>
        <v>6099</v>
      </c>
    </row>
    <row r="89" spans="1:6" x14ac:dyDescent="0.45">
      <c r="A89" s="126"/>
      <c r="F89" s="308"/>
    </row>
    <row r="90" spans="1:6" x14ac:dyDescent="0.45">
      <c r="A90" s="126"/>
      <c r="F90" s="308"/>
    </row>
    <row r="91" spans="1:6" x14ac:dyDescent="0.45">
      <c r="A91" s="51" t="s">
        <v>123</v>
      </c>
    </row>
  </sheetData>
  <autoFilter ref="A2:F87" xr:uid="{209D757D-0B82-433D-A3EF-F33ED64789C4}"/>
  <mergeCells count="1">
    <mergeCell ref="A1:F1"/>
  </mergeCells>
  <hyperlinks>
    <hyperlink ref="A91" location="Index!A1" display="back to index" xr:uid="{00000000-0004-0000-1F00-000000000000}"/>
  </hyperlinks>
  <pageMargins left="0.23622047244094491" right="0.23622047244094491" top="0.74803149606299213" bottom="0.74803149606299213" header="0.31496062992125984" footer="0.31496062992125984"/>
  <pageSetup paperSize="9" fitToHeight="0" orientation="landscape" horizontalDpi="300" verticalDpi="3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pageSetUpPr fitToPage="1"/>
  </sheetPr>
  <dimension ref="A1:I95"/>
  <sheetViews>
    <sheetView workbookViewId="0">
      <pane ySplit="2" topLeftCell="A3" activePane="bottomLeft" state="frozen"/>
      <selection activeCell="A3" sqref="A3"/>
      <selection pane="bottomLeft" activeCell="A3" sqref="A3"/>
    </sheetView>
  </sheetViews>
  <sheetFormatPr defaultColWidth="15.125" defaultRowHeight="16" x14ac:dyDescent="0.45"/>
  <cols>
    <col min="1" max="1" width="12.625" style="87" customWidth="1"/>
    <col min="2" max="2" width="12.625" style="58" customWidth="1"/>
    <col min="3" max="3" width="15.625" style="58" customWidth="1"/>
    <col min="4" max="7" width="12.625" style="58" customWidth="1"/>
    <col min="8" max="8" width="16" style="58" customWidth="1"/>
    <col min="9" max="9" width="12.625" style="58" customWidth="1"/>
    <col min="10" max="13" width="6.625" style="58" customWidth="1"/>
    <col min="14" max="16" width="15.125" style="58"/>
    <col min="17" max="17" width="15.125" style="58" customWidth="1"/>
    <col min="18" max="16384" width="15.125" style="58"/>
  </cols>
  <sheetData>
    <row r="1" spans="1:9" s="200" customFormat="1" ht="47.25" customHeight="1" x14ac:dyDescent="0.45">
      <c r="A1" s="347" t="s">
        <v>107</v>
      </c>
      <c r="B1" s="346"/>
      <c r="C1" s="346"/>
      <c r="D1" s="346"/>
      <c r="E1" s="346"/>
      <c r="F1" s="346"/>
      <c r="G1" s="346"/>
      <c r="H1" s="346"/>
      <c r="I1" s="346"/>
    </row>
    <row r="2" spans="1:9" s="201" customFormat="1" ht="49" x14ac:dyDescent="0.45">
      <c r="A2" s="92" t="s">
        <v>273</v>
      </c>
      <c r="B2" s="92" t="s">
        <v>274</v>
      </c>
      <c r="C2" s="92" t="s">
        <v>275</v>
      </c>
      <c r="D2" s="92" t="s">
        <v>276</v>
      </c>
      <c r="E2" s="92" t="s">
        <v>277</v>
      </c>
      <c r="F2" s="92" t="s">
        <v>278</v>
      </c>
      <c r="G2" s="92" t="s">
        <v>279</v>
      </c>
      <c r="H2" s="92" t="s">
        <v>390</v>
      </c>
      <c r="I2" s="151" t="s">
        <v>122</v>
      </c>
    </row>
    <row r="3" spans="1:9" x14ac:dyDescent="0.45">
      <c r="A3" s="293">
        <v>37529</v>
      </c>
      <c r="B3" s="306">
        <v>1</v>
      </c>
      <c r="C3" s="306">
        <v>0</v>
      </c>
      <c r="D3" s="306">
        <v>0</v>
      </c>
      <c r="E3" s="306">
        <v>0</v>
      </c>
      <c r="F3" s="306">
        <v>0</v>
      </c>
      <c r="G3" s="306">
        <v>0</v>
      </c>
      <c r="H3" s="306">
        <v>0</v>
      </c>
      <c r="I3" s="129">
        <v>1</v>
      </c>
    </row>
    <row r="4" spans="1:9" x14ac:dyDescent="0.45">
      <c r="A4" s="294">
        <v>37621</v>
      </c>
      <c r="B4" s="307">
        <v>2</v>
      </c>
      <c r="C4" s="307">
        <v>1</v>
      </c>
      <c r="D4" s="307">
        <v>0</v>
      </c>
      <c r="E4" s="307">
        <v>0</v>
      </c>
      <c r="F4" s="307">
        <v>0</v>
      </c>
      <c r="G4" s="307">
        <v>0</v>
      </c>
      <c r="H4" s="307">
        <v>0</v>
      </c>
      <c r="I4" s="131">
        <v>3</v>
      </c>
    </row>
    <row r="5" spans="1:9" x14ac:dyDescent="0.45">
      <c r="A5" s="293">
        <v>37711</v>
      </c>
      <c r="B5" s="306">
        <v>3</v>
      </c>
      <c r="C5" s="306">
        <v>0</v>
      </c>
      <c r="D5" s="306">
        <v>2</v>
      </c>
      <c r="E5" s="306">
        <v>2</v>
      </c>
      <c r="F5" s="306">
        <v>0</v>
      </c>
      <c r="G5" s="306">
        <v>0</v>
      </c>
      <c r="H5" s="306">
        <v>0</v>
      </c>
      <c r="I5" s="129">
        <v>7</v>
      </c>
    </row>
    <row r="6" spans="1:9" x14ac:dyDescent="0.45">
      <c r="A6" s="294">
        <v>37802</v>
      </c>
      <c r="B6" s="307">
        <v>2</v>
      </c>
      <c r="C6" s="307">
        <v>0</v>
      </c>
      <c r="D6" s="307">
        <v>1</v>
      </c>
      <c r="E6" s="307">
        <v>0</v>
      </c>
      <c r="F6" s="307">
        <v>0</v>
      </c>
      <c r="G6" s="307">
        <v>0</v>
      </c>
      <c r="H6" s="307">
        <v>0</v>
      </c>
      <c r="I6" s="131">
        <v>3</v>
      </c>
    </row>
    <row r="7" spans="1:9" x14ac:dyDescent="0.45">
      <c r="A7" s="293">
        <v>37894</v>
      </c>
      <c r="B7" s="306">
        <v>6</v>
      </c>
      <c r="C7" s="306">
        <v>0</v>
      </c>
      <c r="D7" s="306">
        <v>3</v>
      </c>
      <c r="E7" s="306">
        <v>0</v>
      </c>
      <c r="F7" s="306">
        <v>1</v>
      </c>
      <c r="G7" s="306">
        <v>0</v>
      </c>
      <c r="H7" s="306">
        <v>0</v>
      </c>
      <c r="I7" s="129">
        <v>10</v>
      </c>
    </row>
    <row r="8" spans="1:9" x14ac:dyDescent="0.45">
      <c r="A8" s="294">
        <v>37986</v>
      </c>
      <c r="B8" s="307">
        <v>10</v>
      </c>
      <c r="C8" s="307">
        <v>0</v>
      </c>
      <c r="D8" s="307">
        <v>3</v>
      </c>
      <c r="E8" s="307">
        <v>0</v>
      </c>
      <c r="F8" s="307">
        <v>0</v>
      </c>
      <c r="G8" s="307">
        <v>0</v>
      </c>
      <c r="H8" s="307">
        <v>0</v>
      </c>
      <c r="I8" s="131">
        <v>13</v>
      </c>
    </row>
    <row r="9" spans="1:9" x14ac:dyDescent="0.45">
      <c r="A9" s="293">
        <v>38077</v>
      </c>
      <c r="B9" s="306">
        <v>5</v>
      </c>
      <c r="C9" s="306">
        <v>5</v>
      </c>
      <c r="D9" s="306">
        <v>8</v>
      </c>
      <c r="E9" s="306">
        <v>0</v>
      </c>
      <c r="F9" s="306">
        <v>0</v>
      </c>
      <c r="G9" s="306">
        <v>0</v>
      </c>
      <c r="H9" s="306">
        <v>0</v>
      </c>
      <c r="I9" s="129">
        <v>18</v>
      </c>
    </row>
    <row r="10" spans="1:9" x14ac:dyDescent="0.45">
      <c r="A10" s="294">
        <v>38168</v>
      </c>
      <c r="B10" s="307">
        <v>3</v>
      </c>
      <c r="C10" s="307">
        <v>3</v>
      </c>
      <c r="D10" s="307">
        <v>4</v>
      </c>
      <c r="E10" s="307">
        <v>3</v>
      </c>
      <c r="F10" s="307">
        <v>1</v>
      </c>
      <c r="G10" s="307">
        <v>0</v>
      </c>
      <c r="H10" s="307">
        <v>1</v>
      </c>
      <c r="I10" s="131">
        <v>15</v>
      </c>
    </row>
    <row r="11" spans="1:9" x14ac:dyDescent="0.45">
      <c r="A11" s="293">
        <v>38260</v>
      </c>
      <c r="B11" s="306">
        <v>24</v>
      </c>
      <c r="C11" s="306">
        <v>4</v>
      </c>
      <c r="D11" s="306">
        <v>15</v>
      </c>
      <c r="E11" s="306">
        <v>4</v>
      </c>
      <c r="F11" s="306">
        <v>11</v>
      </c>
      <c r="G11" s="306">
        <v>1</v>
      </c>
      <c r="H11" s="306">
        <v>0</v>
      </c>
      <c r="I11" s="129">
        <v>59</v>
      </c>
    </row>
    <row r="12" spans="1:9" x14ac:dyDescent="0.45">
      <c r="A12" s="294">
        <v>38352</v>
      </c>
      <c r="B12" s="307">
        <v>13</v>
      </c>
      <c r="C12" s="307">
        <v>7</v>
      </c>
      <c r="D12" s="307">
        <v>15</v>
      </c>
      <c r="E12" s="307">
        <v>7</v>
      </c>
      <c r="F12" s="307">
        <v>2</v>
      </c>
      <c r="G12" s="307">
        <v>0</v>
      </c>
      <c r="H12" s="307">
        <v>0</v>
      </c>
      <c r="I12" s="131">
        <v>44</v>
      </c>
    </row>
    <row r="13" spans="1:9" x14ac:dyDescent="0.45">
      <c r="A13" s="293">
        <v>38442</v>
      </c>
      <c r="B13" s="306">
        <v>13</v>
      </c>
      <c r="C13" s="306">
        <v>2</v>
      </c>
      <c r="D13" s="306">
        <v>10</v>
      </c>
      <c r="E13" s="306">
        <v>9</v>
      </c>
      <c r="F13" s="306">
        <v>0</v>
      </c>
      <c r="G13" s="306">
        <v>1</v>
      </c>
      <c r="H13" s="306">
        <v>0</v>
      </c>
      <c r="I13" s="129">
        <v>35</v>
      </c>
    </row>
    <row r="14" spans="1:9" x14ac:dyDescent="0.45">
      <c r="A14" s="294">
        <v>38533</v>
      </c>
      <c r="B14" s="307">
        <v>23</v>
      </c>
      <c r="C14" s="307">
        <v>5</v>
      </c>
      <c r="D14" s="307">
        <v>12</v>
      </c>
      <c r="E14" s="307">
        <v>1</v>
      </c>
      <c r="F14" s="307">
        <v>4</v>
      </c>
      <c r="G14" s="307">
        <v>0</v>
      </c>
      <c r="H14" s="307">
        <v>0</v>
      </c>
      <c r="I14" s="131">
        <v>45</v>
      </c>
    </row>
    <row r="15" spans="1:9" x14ac:dyDescent="0.45">
      <c r="A15" s="293">
        <v>38625</v>
      </c>
      <c r="B15" s="306">
        <v>30</v>
      </c>
      <c r="C15" s="306">
        <v>3</v>
      </c>
      <c r="D15" s="306">
        <v>9</v>
      </c>
      <c r="E15" s="306">
        <v>1</v>
      </c>
      <c r="F15" s="306">
        <v>0</v>
      </c>
      <c r="G15" s="306">
        <v>0</v>
      </c>
      <c r="H15" s="306">
        <v>1</v>
      </c>
      <c r="I15" s="129">
        <v>44</v>
      </c>
    </row>
    <row r="16" spans="1:9" x14ac:dyDescent="0.45">
      <c r="A16" s="294">
        <v>38717</v>
      </c>
      <c r="B16" s="307">
        <v>17</v>
      </c>
      <c r="C16" s="307">
        <v>1</v>
      </c>
      <c r="D16" s="307">
        <v>2</v>
      </c>
      <c r="E16" s="307">
        <v>3</v>
      </c>
      <c r="F16" s="307">
        <v>3</v>
      </c>
      <c r="G16" s="307">
        <v>0</v>
      </c>
      <c r="H16" s="307">
        <v>0</v>
      </c>
      <c r="I16" s="131">
        <v>26</v>
      </c>
    </row>
    <row r="17" spans="1:9" x14ac:dyDescent="0.45">
      <c r="A17" s="293">
        <v>38807</v>
      </c>
      <c r="B17" s="306">
        <v>21</v>
      </c>
      <c r="C17" s="306">
        <v>14</v>
      </c>
      <c r="D17" s="306">
        <v>15</v>
      </c>
      <c r="E17" s="306">
        <v>4</v>
      </c>
      <c r="F17" s="306">
        <v>6</v>
      </c>
      <c r="G17" s="306">
        <v>0</v>
      </c>
      <c r="H17" s="306">
        <v>0</v>
      </c>
      <c r="I17" s="129">
        <v>60</v>
      </c>
    </row>
    <row r="18" spans="1:9" x14ac:dyDescent="0.45">
      <c r="A18" s="294">
        <v>38898</v>
      </c>
      <c r="B18" s="307">
        <v>24</v>
      </c>
      <c r="C18" s="307">
        <v>12</v>
      </c>
      <c r="D18" s="307">
        <v>11</v>
      </c>
      <c r="E18" s="307">
        <v>3</v>
      </c>
      <c r="F18" s="307">
        <v>2</v>
      </c>
      <c r="G18" s="307">
        <v>0</v>
      </c>
      <c r="H18" s="307">
        <v>0</v>
      </c>
      <c r="I18" s="131">
        <v>52</v>
      </c>
    </row>
    <row r="19" spans="1:9" x14ac:dyDescent="0.45">
      <c r="A19" s="293">
        <v>38990</v>
      </c>
      <c r="B19" s="306">
        <v>19</v>
      </c>
      <c r="C19" s="306">
        <v>14</v>
      </c>
      <c r="D19" s="306">
        <v>14</v>
      </c>
      <c r="E19" s="306">
        <v>3</v>
      </c>
      <c r="F19" s="306">
        <v>1</v>
      </c>
      <c r="G19" s="306">
        <v>0</v>
      </c>
      <c r="H19" s="306">
        <v>1</v>
      </c>
      <c r="I19" s="129">
        <v>52</v>
      </c>
    </row>
    <row r="20" spans="1:9" x14ac:dyDescent="0.45">
      <c r="A20" s="294">
        <v>39082</v>
      </c>
      <c r="B20" s="307">
        <v>18</v>
      </c>
      <c r="C20" s="307">
        <v>23</v>
      </c>
      <c r="D20" s="307">
        <v>5</v>
      </c>
      <c r="E20" s="307">
        <v>2</v>
      </c>
      <c r="F20" s="307">
        <v>2</v>
      </c>
      <c r="G20" s="307">
        <v>0</v>
      </c>
      <c r="H20" s="307">
        <v>0</v>
      </c>
      <c r="I20" s="131">
        <v>50</v>
      </c>
    </row>
    <row r="21" spans="1:9" x14ac:dyDescent="0.45">
      <c r="A21" s="293">
        <v>39172</v>
      </c>
      <c r="B21" s="306">
        <v>16</v>
      </c>
      <c r="C21" s="306">
        <v>18</v>
      </c>
      <c r="D21" s="306">
        <v>14</v>
      </c>
      <c r="E21" s="306">
        <v>2</v>
      </c>
      <c r="F21" s="306">
        <v>0</v>
      </c>
      <c r="G21" s="306">
        <v>0</v>
      </c>
      <c r="H21" s="306">
        <v>1</v>
      </c>
      <c r="I21" s="129">
        <v>51</v>
      </c>
    </row>
    <row r="22" spans="1:9" x14ac:dyDescent="0.45">
      <c r="A22" s="294">
        <v>39263</v>
      </c>
      <c r="B22" s="307">
        <v>48</v>
      </c>
      <c r="C22" s="307">
        <v>16</v>
      </c>
      <c r="D22" s="307">
        <v>15</v>
      </c>
      <c r="E22" s="307">
        <v>7</v>
      </c>
      <c r="F22" s="307">
        <v>6</v>
      </c>
      <c r="G22" s="307">
        <v>3</v>
      </c>
      <c r="H22" s="307">
        <v>2</v>
      </c>
      <c r="I22" s="131">
        <v>97</v>
      </c>
    </row>
    <row r="23" spans="1:9" x14ac:dyDescent="0.45">
      <c r="A23" s="293">
        <v>39355</v>
      </c>
      <c r="B23" s="306">
        <v>34</v>
      </c>
      <c r="C23" s="306">
        <v>27</v>
      </c>
      <c r="D23" s="306">
        <v>16</v>
      </c>
      <c r="E23" s="306">
        <v>2</v>
      </c>
      <c r="F23" s="306">
        <v>8</v>
      </c>
      <c r="G23" s="306">
        <v>0</v>
      </c>
      <c r="H23" s="306">
        <v>3</v>
      </c>
      <c r="I23" s="129">
        <v>90</v>
      </c>
    </row>
    <row r="24" spans="1:9" x14ac:dyDescent="0.45">
      <c r="A24" s="294">
        <v>39447</v>
      </c>
      <c r="B24" s="307">
        <v>43</v>
      </c>
      <c r="C24" s="307">
        <v>17</v>
      </c>
      <c r="D24" s="307">
        <v>13</v>
      </c>
      <c r="E24" s="307">
        <v>6</v>
      </c>
      <c r="F24" s="307">
        <v>10</v>
      </c>
      <c r="G24" s="307">
        <v>1</v>
      </c>
      <c r="H24" s="307">
        <v>1</v>
      </c>
      <c r="I24" s="131">
        <v>91</v>
      </c>
    </row>
    <row r="25" spans="1:9" x14ac:dyDescent="0.45">
      <c r="A25" s="293">
        <v>39538</v>
      </c>
      <c r="B25" s="306">
        <v>51</v>
      </c>
      <c r="C25" s="306">
        <v>39</v>
      </c>
      <c r="D25" s="306">
        <v>20</v>
      </c>
      <c r="E25" s="306">
        <v>4</v>
      </c>
      <c r="F25" s="306">
        <v>4</v>
      </c>
      <c r="G25" s="306">
        <v>0</v>
      </c>
      <c r="H25" s="306">
        <v>1</v>
      </c>
      <c r="I25" s="129">
        <v>119</v>
      </c>
    </row>
    <row r="26" spans="1:9" x14ac:dyDescent="0.45">
      <c r="A26" s="294">
        <v>39629</v>
      </c>
      <c r="B26" s="307">
        <v>488</v>
      </c>
      <c r="C26" s="307">
        <v>48</v>
      </c>
      <c r="D26" s="307">
        <v>20</v>
      </c>
      <c r="E26" s="307">
        <v>6</v>
      </c>
      <c r="F26" s="307">
        <v>1</v>
      </c>
      <c r="G26" s="307">
        <v>1</v>
      </c>
      <c r="H26" s="307">
        <v>0</v>
      </c>
      <c r="I26" s="131">
        <v>564</v>
      </c>
    </row>
    <row r="27" spans="1:9" x14ac:dyDescent="0.45">
      <c r="A27" s="293">
        <v>39721</v>
      </c>
      <c r="B27" s="306">
        <v>123</v>
      </c>
      <c r="C27" s="306">
        <v>49</v>
      </c>
      <c r="D27" s="306">
        <v>13</v>
      </c>
      <c r="E27" s="306">
        <v>2</v>
      </c>
      <c r="F27" s="306">
        <v>8</v>
      </c>
      <c r="G27" s="306">
        <v>1</v>
      </c>
      <c r="H27" s="306">
        <v>0</v>
      </c>
      <c r="I27" s="129">
        <v>196</v>
      </c>
    </row>
    <row r="28" spans="1:9" x14ac:dyDescent="0.45">
      <c r="A28" s="294">
        <v>39813</v>
      </c>
      <c r="B28" s="307">
        <v>90</v>
      </c>
      <c r="C28" s="307">
        <v>25</v>
      </c>
      <c r="D28" s="307">
        <v>12</v>
      </c>
      <c r="E28" s="307">
        <v>3</v>
      </c>
      <c r="F28" s="307">
        <v>28</v>
      </c>
      <c r="G28" s="307">
        <v>0</v>
      </c>
      <c r="H28" s="307">
        <v>3</v>
      </c>
      <c r="I28" s="131">
        <v>161</v>
      </c>
    </row>
    <row r="29" spans="1:9" x14ac:dyDescent="0.45">
      <c r="A29" s="293">
        <v>39903</v>
      </c>
      <c r="B29" s="306">
        <v>158</v>
      </c>
      <c r="C29" s="306">
        <v>49</v>
      </c>
      <c r="D29" s="306">
        <v>17</v>
      </c>
      <c r="E29" s="306">
        <v>0</v>
      </c>
      <c r="F29" s="306">
        <v>10</v>
      </c>
      <c r="G29" s="306">
        <v>0</v>
      </c>
      <c r="H29" s="306">
        <v>1</v>
      </c>
      <c r="I29" s="129">
        <v>235</v>
      </c>
    </row>
    <row r="30" spans="1:9" x14ac:dyDescent="0.45">
      <c r="A30" s="294">
        <v>39994</v>
      </c>
      <c r="B30" s="307">
        <v>151</v>
      </c>
      <c r="C30" s="307">
        <v>49</v>
      </c>
      <c r="D30" s="307">
        <v>21</v>
      </c>
      <c r="E30" s="307">
        <v>4</v>
      </c>
      <c r="F30" s="307">
        <v>12</v>
      </c>
      <c r="G30" s="307">
        <v>0</v>
      </c>
      <c r="H30" s="307">
        <v>0</v>
      </c>
      <c r="I30" s="131">
        <v>237</v>
      </c>
    </row>
    <row r="31" spans="1:9" x14ac:dyDescent="0.45">
      <c r="A31" s="293">
        <v>40086</v>
      </c>
      <c r="B31" s="306">
        <v>82</v>
      </c>
      <c r="C31" s="306">
        <v>61</v>
      </c>
      <c r="D31" s="306">
        <v>21</v>
      </c>
      <c r="E31" s="306">
        <v>2</v>
      </c>
      <c r="F31" s="306">
        <v>18</v>
      </c>
      <c r="G31" s="306">
        <v>10</v>
      </c>
      <c r="H31" s="306">
        <v>1</v>
      </c>
      <c r="I31" s="129">
        <v>195</v>
      </c>
    </row>
    <row r="32" spans="1:9" x14ac:dyDescent="0.45">
      <c r="A32" s="294">
        <v>40178</v>
      </c>
      <c r="B32" s="307">
        <v>92</v>
      </c>
      <c r="C32" s="307">
        <v>48</v>
      </c>
      <c r="D32" s="307">
        <v>14</v>
      </c>
      <c r="E32" s="307">
        <v>1</v>
      </c>
      <c r="F32" s="307">
        <v>16</v>
      </c>
      <c r="G32" s="307">
        <v>19</v>
      </c>
      <c r="H32" s="307">
        <v>0</v>
      </c>
      <c r="I32" s="131">
        <v>190</v>
      </c>
    </row>
    <row r="33" spans="1:9" x14ac:dyDescent="0.45">
      <c r="A33" s="293">
        <v>40268</v>
      </c>
      <c r="B33" s="306">
        <v>88</v>
      </c>
      <c r="C33" s="306">
        <v>45</v>
      </c>
      <c r="D33" s="306">
        <v>26</v>
      </c>
      <c r="E33" s="306">
        <v>6</v>
      </c>
      <c r="F33" s="306">
        <v>12</v>
      </c>
      <c r="G33" s="306">
        <v>4</v>
      </c>
      <c r="H33" s="306">
        <v>0</v>
      </c>
      <c r="I33" s="129">
        <v>181</v>
      </c>
    </row>
    <row r="34" spans="1:9" x14ac:dyDescent="0.45">
      <c r="A34" s="294">
        <v>40359</v>
      </c>
      <c r="B34" s="307">
        <v>75</v>
      </c>
      <c r="C34" s="307">
        <v>39</v>
      </c>
      <c r="D34" s="307">
        <v>37</v>
      </c>
      <c r="E34" s="307">
        <v>4</v>
      </c>
      <c r="F34" s="307">
        <v>6</v>
      </c>
      <c r="G34" s="307">
        <v>0</v>
      </c>
      <c r="H34" s="307">
        <v>3</v>
      </c>
      <c r="I34" s="131">
        <v>164</v>
      </c>
    </row>
    <row r="35" spans="1:9" x14ac:dyDescent="0.45">
      <c r="A35" s="293">
        <v>40451</v>
      </c>
      <c r="B35" s="306">
        <v>94</v>
      </c>
      <c r="C35" s="306">
        <v>24</v>
      </c>
      <c r="D35" s="306">
        <v>24</v>
      </c>
      <c r="E35" s="306">
        <v>4</v>
      </c>
      <c r="F35" s="306">
        <v>9</v>
      </c>
      <c r="G35" s="306">
        <v>3</v>
      </c>
      <c r="H35" s="306">
        <v>2</v>
      </c>
      <c r="I35" s="129">
        <v>160</v>
      </c>
    </row>
    <row r="36" spans="1:9" x14ac:dyDescent="0.45">
      <c r="A36" s="294">
        <v>40543</v>
      </c>
      <c r="B36" s="307">
        <v>68</v>
      </c>
      <c r="C36" s="307">
        <v>41</v>
      </c>
      <c r="D36" s="307">
        <v>20</v>
      </c>
      <c r="E36" s="307">
        <v>7</v>
      </c>
      <c r="F36" s="307">
        <v>11</v>
      </c>
      <c r="G36" s="307">
        <v>1</v>
      </c>
      <c r="H36" s="307">
        <v>0</v>
      </c>
      <c r="I36" s="131">
        <v>148</v>
      </c>
    </row>
    <row r="37" spans="1:9" x14ac:dyDescent="0.45">
      <c r="A37" s="293">
        <v>40633</v>
      </c>
      <c r="B37" s="306">
        <v>95</v>
      </c>
      <c r="C37" s="306">
        <v>38</v>
      </c>
      <c r="D37" s="306">
        <v>28</v>
      </c>
      <c r="E37" s="306">
        <v>7</v>
      </c>
      <c r="F37" s="306">
        <v>14</v>
      </c>
      <c r="G37" s="306">
        <v>1</v>
      </c>
      <c r="H37" s="306">
        <v>0</v>
      </c>
      <c r="I37" s="129">
        <v>183</v>
      </c>
    </row>
    <row r="38" spans="1:9" x14ac:dyDescent="0.45">
      <c r="A38" s="294">
        <v>40724</v>
      </c>
      <c r="B38" s="307">
        <v>121</v>
      </c>
      <c r="C38" s="307">
        <v>44</v>
      </c>
      <c r="D38" s="307">
        <v>27</v>
      </c>
      <c r="E38" s="307">
        <v>5</v>
      </c>
      <c r="F38" s="307">
        <v>6</v>
      </c>
      <c r="G38" s="307">
        <v>2</v>
      </c>
      <c r="H38" s="307">
        <v>0</v>
      </c>
      <c r="I38" s="131">
        <v>205</v>
      </c>
    </row>
    <row r="39" spans="1:9" x14ac:dyDescent="0.45">
      <c r="A39" s="293">
        <v>40816</v>
      </c>
      <c r="B39" s="306">
        <v>107</v>
      </c>
      <c r="C39" s="306">
        <v>55</v>
      </c>
      <c r="D39" s="306">
        <v>20</v>
      </c>
      <c r="E39" s="306">
        <v>12</v>
      </c>
      <c r="F39" s="306">
        <v>8</v>
      </c>
      <c r="G39" s="306">
        <v>2</v>
      </c>
      <c r="H39" s="306">
        <v>0</v>
      </c>
      <c r="I39" s="129">
        <v>204</v>
      </c>
    </row>
    <row r="40" spans="1:9" x14ac:dyDescent="0.45">
      <c r="A40" s="294">
        <v>40908</v>
      </c>
      <c r="B40" s="307">
        <v>121</v>
      </c>
      <c r="C40" s="307">
        <v>88</v>
      </c>
      <c r="D40" s="307">
        <v>19</v>
      </c>
      <c r="E40" s="307">
        <v>6</v>
      </c>
      <c r="F40" s="307">
        <v>8</v>
      </c>
      <c r="G40" s="307">
        <v>1</v>
      </c>
      <c r="H40" s="307">
        <v>2</v>
      </c>
      <c r="I40" s="131">
        <v>245</v>
      </c>
    </row>
    <row r="41" spans="1:9" x14ac:dyDescent="0.45">
      <c r="A41" s="293">
        <v>40999</v>
      </c>
      <c r="B41" s="306">
        <v>128</v>
      </c>
      <c r="C41" s="306">
        <v>40</v>
      </c>
      <c r="D41" s="306">
        <v>28</v>
      </c>
      <c r="E41" s="306">
        <v>6</v>
      </c>
      <c r="F41" s="306">
        <v>3</v>
      </c>
      <c r="G41" s="306">
        <v>0</v>
      </c>
      <c r="H41" s="306">
        <v>1</v>
      </c>
      <c r="I41" s="129">
        <v>206</v>
      </c>
    </row>
    <row r="42" spans="1:9" x14ac:dyDescent="0.45">
      <c r="A42" s="294">
        <v>41090</v>
      </c>
      <c r="B42" s="307">
        <v>111</v>
      </c>
      <c r="C42" s="307">
        <v>38</v>
      </c>
      <c r="D42" s="307">
        <v>27</v>
      </c>
      <c r="E42" s="307">
        <v>7</v>
      </c>
      <c r="F42" s="307">
        <v>7</v>
      </c>
      <c r="G42" s="307">
        <v>0</v>
      </c>
      <c r="H42" s="307">
        <v>0</v>
      </c>
      <c r="I42" s="131">
        <v>190</v>
      </c>
    </row>
    <row r="43" spans="1:9" x14ac:dyDescent="0.45">
      <c r="A43" s="293">
        <v>41182</v>
      </c>
      <c r="B43" s="306">
        <v>80</v>
      </c>
      <c r="C43" s="306">
        <v>43</v>
      </c>
      <c r="D43" s="306">
        <v>11</v>
      </c>
      <c r="E43" s="306">
        <v>13</v>
      </c>
      <c r="F43" s="306">
        <v>5</v>
      </c>
      <c r="G43" s="306">
        <v>0</v>
      </c>
      <c r="H43" s="306">
        <v>0</v>
      </c>
      <c r="I43" s="129">
        <v>152</v>
      </c>
    </row>
    <row r="44" spans="1:9" x14ac:dyDescent="0.45">
      <c r="A44" s="294">
        <v>41274</v>
      </c>
      <c r="B44" s="307">
        <v>73</v>
      </c>
      <c r="C44" s="307">
        <v>26</v>
      </c>
      <c r="D44" s="307">
        <v>12</v>
      </c>
      <c r="E44" s="307">
        <v>11</v>
      </c>
      <c r="F44" s="307">
        <v>2</v>
      </c>
      <c r="G44" s="307">
        <v>0</v>
      </c>
      <c r="H44" s="307">
        <v>0</v>
      </c>
      <c r="I44" s="131">
        <v>124</v>
      </c>
    </row>
    <row r="45" spans="1:9" x14ac:dyDescent="0.45">
      <c r="A45" s="293">
        <v>41364</v>
      </c>
      <c r="B45" s="306">
        <v>78</v>
      </c>
      <c r="C45" s="306">
        <v>31</v>
      </c>
      <c r="D45" s="306">
        <v>17</v>
      </c>
      <c r="E45" s="306">
        <v>6</v>
      </c>
      <c r="F45" s="306">
        <v>6</v>
      </c>
      <c r="G45" s="306">
        <v>0</v>
      </c>
      <c r="H45" s="306">
        <v>0</v>
      </c>
      <c r="I45" s="129">
        <v>138</v>
      </c>
    </row>
    <row r="46" spans="1:9" x14ac:dyDescent="0.45">
      <c r="A46" s="294">
        <v>41455</v>
      </c>
      <c r="B46" s="307">
        <v>79</v>
      </c>
      <c r="C46" s="307">
        <v>19</v>
      </c>
      <c r="D46" s="307">
        <v>16</v>
      </c>
      <c r="E46" s="307">
        <v>3</v>
      </c>
      <c r="F46" s="307">
        <v>5</v>
      </c>
      <c r="G46" s="307">
        <v>2</v>
      </c>
      <c r="H46" s="307">
        <v>0</v>
      </c>
      <c r="I46" s="131">
        <v>124</v>
      </c>
    </row>
    <row r="47" spans="1:9" x14ac:dyDescent="0.45">
      <c r="A47" s="293">
        <v>41547</v>
      </c>
      <c r="B47" s="306">
        <v>60</v>
      </c>
      <c r="C47" s="306">
        <v>25</v>
      </c>
      <c r="D47" s="306">
        <v>18</v>
      </c>
      <c r="E47" s="306">
        <v>2</v>
      </c>
      <c r="F47" s="306">
        <v>5</v>
      </c>
      <c r="G47" s="306">
        <v>1</v>
      </c>
      <c r="H47" s="306">
        <v>0</v>
      </c>
      <c r="I47" s="129">
        <v>111</v>
      </c>
    </row>
    <row r="48" spans="1:9" x14ac:dyDescent="0.45">
      <c r="A48" s="294">
        <v>41639</v>
      </c>
      <c r="B48" s="307">
        <v>60</v>
      </c>
      <c r="C48" s="307">
        <v>18</v>
      </c>
      <c r="D48" s="307">
        <v>14</v>
      </c>
      <c r="E48" s="307">
        <v>3</v>
      </c>
      <c r="F48" s="307">
        <v>1</v>
      </c>
      <c r="G48" s="307">
        <v>0</v>
      </c>
      <c r="H48" s="307">
        <v>0</v>
      </c>
      <c r="I48" s="131">
        <v>96</v>
      </c>
    </row>
    <row r="49" spans="1:9" x14ac:dyDescent="0.45">
      <c r="A49" s="293">
        <v>41729</v>
      </c>
      <c r="B49" s="306">
        <v>51</v>
      </c>
      <c r="C49" s="306">
        <v>22</v>
      </c>
      <c r="D49" s="306">
        <v>6</v>
      </c>
      <c r="E49" s="306">
        <v>2</v>
      </c>
      <c r="F49" s="306">
        <v>4</v>
      </c>
      <c r="G49" s="306">
        <v>1</v>
      </c>
      <c r="H49" s="306">
        <v>0</v>
      </c>
      <c r="I49" s="129">
        <v>86</v>
      </c>
    </row>
    <row r="50" spans="1:9" x14ac:dyDescent="0.45">
      <c r="A50" s="294">
        <v>41820</v>
      </c>
      <c r="B50" s="307">
        <v>47</v>
      </c>
      <c r="C50" s="307">
        <v>19</v>
      </c>
      <c r="D50" s="307">
        <v>12</v>
      </c>
      <c r="E50" s="307">
        <v>0</v>
      </c>
      <c r="F50" s="307">
        <v>4</v>
      </c>
      <c r="G50" s="307">
        <v>0</v>
      </c>
      <c r="H50" s="307">
        <v>0</v>
      </c>
      <c r="I50" s="131">
        <v>82</v>
      </c>
    </row>
    <row r="51" spans="1:9" x14ac:dyDescent="0.45">
      <c r="A51" s="293">
        <v>41912</v>
      </c>
      <c r="B51" s="306">
        <v>56</v>
      </c>
      <c r="C51" s="306">
        <v>13</v>
      </c>
      <c r="D51" s="306">
        <v>16</v>
      </c>
      <c r="E51" s="306">
        <v>0</v>
      </c>
      <c r="F51" s="306">
        <v>2</v>
      </c>
      <c r="G51" s="306">
        <v>0</v>
      </c>
      <c r="H51" s="306">
        <v>0</v>
      </c>
      <c r="I51" s="129">
        <v>87</v>
      </c>
    </row>
    <row r="52" spans="1:9" x14ac:dyDescent="0.45">
      <c r="A52" s="294">
        <v>42004</v>
      </c>
      <c r="B52" s="307">
        <v>45</v>
      </c>
      <c r="C52" s="307">
        <v>13</v>
      </c>
      <c r="D52" s="307">
        <v>6</v>
      </c>
      <c r="E52" s="307">
        <v>2</v>
      </c>
      <c r="F52" s="307">
        <v>2</v>
      </c>
      <c r="G52" s="307">
        <v>0</v>
      </c>
      <c r="H52" s="307">
        <v>0</v>
      </c>
      <c r="I52" s="131">
        <v>68</v>
      </c>
    </row>
    <row r="53" spans="1:9" x14ac:dyDescent="0.45">
      <c r="A53" s="293">
        <v>42094</v>
      </c>
      <c r="B53" s="306">
        <v>54</v>
      </c>
      <c r="C53" s="306">
        <v>7</v>
      </c>
      <c r="D53" s="306">
        <v>5</v>
      </c>
      <c r="E53" s="306">
        <v>1</v>
      </c>
      <c r="F53" s="306">
        <v>0</v>
      </c>
      <c r="G53" s="306">
        <v>0</v>
      </c>
      <c r="H53" s="306">
        <v>0</v>
      </c>
      <c r="I53" s="129">
        <v>67</v>
      </c>
    </row>
    <row r="54" spans="1:9" x14ac:dyDescent="0.45">
      <c r="A54" s="294">
        <v>42185</v>
      </c>
      <c r="B54" s="307">
        <v>40</v>
      </c>
      <c r="C54" s="307">
        <v>7</v>
      </c>
      <c r="D54" s="307">
        <v>14</v>
      </c>
      <c r="E54" s="307">
        <v>1</v>
      </c>
      <c r="F54" s="307">
        <v>2</v>
      </c>
      <c r="G54" s="307">
        <v>0</v>
      </c>
      <c r="H54" s="307">
        <v>0</v>
      </c>
      <c r="I54" s="131">
        <v>64</v>
      </c>
    </row>
    <row r="55" spans="1:9" x14ac:dyDescent="0.45">
      <c r="A55" s="293">
        <v>42277</v>
      </c>
      <c r="B55" s="306">
        <v>30</v>
      </c>
      <c r="C55" s="306">
        <v>6</v>
      </c>
      <c r="D55" s="306">
        <v>6</v>
      </c>
      <c r="E55" s="306">
        <v>0</v>
      </c>
      <c r="F55" s="306">
        <v>2</v>
      </c>
      <c r="G55" s="306">
        <v>0</v>
      </c>
      <c r="H55" s="306">
        <v>0</v>
      </c>
      <c r="I55" s="129">
        <v>44</v>
      </c>
    </row>
    <row r="56" spans="1:9" x14ac:dyDescent="0.45">
      <c r="A56" s="294">
        <v>42369</v>
      </c>
      <c r="B56" s="307">
        <v>22</v>
      </c>
      <c r="C56" s="307">
        <v>3</v>
      </c>
      <c r="D56" s="307">
        <v>7</v>
      </c>
      <c r="E56" s="307">
        <v>0</v>
      </c>
      <c r="F56" s="307">
        <v>0</v>
      </c>
      <c r="G56" s="307">
        <v>0</v>
      </c>
      <c r="H56" s="307">
        <v>0</v>
      </c>
      <c r="I56" s="131">
        <v>32</v>
      </c>
    </row>
    <row r="57" spans="1:9" x14ac:dyDescent="0.45">
      <c r="A57" s="293">
        <v>42460</v>
      </c>
      <c r="B57" s="306">
        <v>20</v>
      </c>
      <c r="C57" s="306">
        <v>7</v>
      </c>
      <c r="D57" s="306">
        <v>7</v>
      </c>
      <c r="E57" s="306">
        <v>0</v>
      </c>
      <c r="F57" s="306">
        <v>1</v>
      </c>
      <c r="G57" s="306">
        <v>0</v>
      </c>
      <c r="H57" s="306">
        <v>0</v>
      </c>
      <c r="I57" s="129">
        <v>35</v>
      </c>
    </row>
    <row r="58" spans="1:9" x14ac:dyDescent="0.45">
      <c r="A58" s="294">
        <v>42551</v>
      </c>
      <c r="B58" s="307">
        <v>26</v>
      </c>
      <c r="C58" s="307">
        <v>7</v>
      </c>
      <c r="D58" s="307">
        <v>3</v>
      </c>
      <c r="E58" s="307">
        <v>1</v>
      </c>
      <c r="F58" s="307">
        <v>0</v>
      </c>
      <c r="G58" s="307">
        <v>0</v>
      </c>
      <c r="H58" s="307">
        <v>0</v>
      </c>
      <c r="I58" s="131">
        <v>37</v>
      </c>
    </row>
    <row r="59" spans="1:9" x14ac:dyDescent="0.45">
      <c r="A59" s="293">
        <v>42643</v>
      </c>
      <c r="B59" s="306">
        <v>18</v>
      </c>
      <c r="C59" s="306">
        <v>7</v>
      </c>
      <c r="D59" s="306">
        <v>1</v>
      </c>
      <c r="E59" s="306">
        <v>1</v>
      </c>
      <c r="F59" s="306">
        <v>0</v>
      </c>
      <c r="G59" s="306">
        <v>0</v>
      </c>
      <c r="H59" s="306">
        <v>0</v>
      </c>
      <c r="I59" s="129">
        <v>27</v>
      </c>
    </row>
    <row r="60" spans="1:9" x14ac:dyDescent="0.45">
      <c r="A60" s="294">
        <v>42735</v>
      </c>
      <c r="B60" s="307">
        <v>10</v>
      </c>
      <c r="C60" s="307">
        <v>3</v>
      </c>
      <c r="D60" s="307">
        <v>2</v>
      </c>
      <c r="E60" s="307">
        <v>0</v>
      </c>
      <c r="F60" s="307">
        <v>1</v>
      </c>
      <c r="G60" s="307">
        <v>0</v>
      </c>
      <c r="H60" s="307">
        <v>0</v>
      </c>
      <c r="I60" s="131">
        <v>16</v>
      </c>
    </row>
    <row r="61" spans="1:9" x14ac:dyDescent="0.45">
      <c r="A61" s="293">
        <v>42825</v>
      </c>
      <c r="B61" s="306">
        <v>12</v>
      </c>
      <c r="C61" s="306">
        <v>2</v>
      </c>
      <c r="D61" s="306">
        <v>0</v>
      </c>
      <c r="E61" s="306">
        <v>0</v>
      </c>
      <c r="F61" s="306">
        <v>0</v>
      </c>
      <c r="G61" s="306">
        <v>0</v>
      </c>
      <c r="H61" s="306">
        <v>0</v>
      </c>
      <c r="I61" s="129">
        <v>14</v>
      </c>
    </row>
    <row r="62" spans="1:9" x14ac:dyDescent="0.45">
      <c r="A62" s="294">
        <v>42916</v>
      </c>
      <c r="B62" s="307">
        <v>9</v>
      </c>
      <c r="C62" s="307">
        <v>3</v>
      </c>
      <c r="D62" s="307">
        <v>3</v>
      </c>
      <c r="E62" s="307">
        <v>0</v>
      </c>
      <c r="F62" s="307">
        <v>1</v>
      </c>
      <c r="G62" s="307">
        <v>0</v>
      </c>
      <c r="H62" s="307">
        <v>0</v>
      </c>
      <c r="I62" s="131">
        <v>16</v>
      </c>
    </row>
    <row r="63" spans="1:9" x14ac:dyDescent="0.45">
      <c r="A63" s="293">
        <v>43008</v>
      </c>
      <c r="B63" s="306">
        <v>6</v>
      </c>
      <c r="C63" s="306">
        <v>1</v>
      </c>
      <c r="D63" s="306">
        <v>0</v>
      </c>
      <c r="E63" s="306">
        <v>0</v>
      </c>
      <c r="F63" s="306">
        <v>0</v>
      </c>
      <c r="G63" s="306">
        <v>0</v>
      </c>
      <c r="H63" s="306">
        <v>0</v>
      </c>
      <c r="I63" s="129">
        <v>7</v>
      </c>
    </row>
    <row r="64" spans="1:9" x14ac:dyDescent="0.45">
      <c r="A64" s="294">
        <v>43100</v>
      </c>
      <c r="B64" s="307">
        <v>3</v>
      </c>
      <c r="C64" s="307">
        <v>1</v>
      </c>
      <c r="D64" s="307">
        <v>0</v>
      </c>
      <c r="E64" s="307">
        <v>0</v>
      </c>
      <c r="F64" s="307">
        <v>0</v>
      </c>
      <c r="G64" s="307">
        <v>0</v>
      </c>
      <c r="H64" s="307">
        <v>0</v>
      </c>
      <c r="I64" s="131">
        <v>4</v>
      </c>
    </row>
    <row r="65" spans="1:9" x14ac:dyDescent="0.45">
      <c r="A65" s="293">
        <v>43190</v>
      </c>
      <c r="B65" s="306">
        <v>4</v>
      </c>
      <c r="C65" s="306">
        <v>1</v>
      </c>
      <c r="D65" s="306">
        <v>0</v>
      </c>
      <c r="E65" s="306">
        <v>0</v>
      </c>
      <c r="F65" s="306">
        <v>0</v>
      </c>
      <c r="G65" s="306">
        <v>0</v>
      </c>
      <c r="H65" s="306">
        <v>0</v>
      </c>
      <c r="I65" s="129">
        <v>5</v>
      </c>
    </row>
    <row r="66" spans="1:9" x14ac:dyDescent="0.45">
      <c r="A66" s="294">
        <v>43281</v>
      </c>
      <c r="B66" s="307">
        <v>1</v>
      </c>
      <c r="C66" s="307">
        <v>1</v>
      </c>
      <c r="D66" s="307">
        <v>0</v>
      </c>
      <c r="E66" s="307">
        <v>0</v>
      </c>
      <c r="F66" s="307">
        <v>0</v>
      </c>
      <c r="G66" s="307">
        <v>0</v>
      </c>
      <c r="H66" s="307">
        <v>0</v>
      </c>
      <c r="I66" s="131">
        <v>2</v>
      </c>
    </row>
    <row r="67" spans="1:9" x14ac:dyDescent="0.45">
      <c r="A67" s="293">
        <v>43373</v>
      </c>
      <c r="B67" s="306">
        <v>2</v>
      </c>
      <c r="C67" s="306">
        <v>0</v>
      </c>
      <c r="D67" s="306">
        <v>1</v>
      </c>
      <c r="E67" s="306">
        <v>0</v>
      </c>
      <c r="F67" s="306">
        <v>0</v>
      </c>
      <c r="G67" s="306">
        <v>0</v>
      </c>
      <c r="H67" s="306">
        <v>0</v>
      </c>
      <c r="I67" s="129">
        <v>3</v>
      </c>
    </row>
    <row r="68" spans="1:9" x14ac:dyDescent="0.45">
      <c r="A68" s="294">
        <v>43465</v>
      </c>
      <c r="B68" s="307">
        <v>0</v>
      </c>
      <c r="C68" s="307">
        <v>2</v>
      </c>
      <c r="D68" s="307">
        <v>0</v>
      </c>
      <c r="E68" s="307">
        <v>0</v>
      </c>
      <c r="F68" s="307">
        <v>0</v>
      </c>
      <c r="G68" s="307">
        <v>0</v>
      </c>
      <c r="H68" s="307">
        <v>0</v>
      </c>
      <c r="I68" s="131">
        <v>2</v>
      </c>
    </row>
    <row r="69" spans="1:9" x14ac:dyDescent="0.45">
      <c r="A69" s="293">
        <v>43555</v>
      </c>
      <c r="B69" s="306">
        <v>1</v>
      </c>
      <c r="C69" s="306">
        <v>1</v>
      </c>
      <c r="D69" s="306">
        <v>0</v>
      </c>
      <c r="E69" s="306">
        <v>0</v>
      </c>
      <c r="F69" s="306">
        <v>0</v>
      </c>
      <c r="G69" s="306">
        <v>0</v>
      </c>
      <c r="H69" s="306">
        <v>0</v>
      </c>
      <c r="I69" s="129">
        <v>2</v>
      </c>
    </row>
    <row r="70" spans="1:9" x14ac:dyDescent="0.45">
      <c r="A70" s="294">
        <v>43646</v>
      </c>
      <c r="B70" s="307">
        <v>1</v>
      </c>
      <c r="C70" s="307">
        <v>0</v>
      </c>
      <c r="D70" s="307">
        <v>0</v>
      </c>
      <c r="E70" s="307">
        <v>0</v>
      </c>
      <c r="F70" s="307">
        <v>0</v>
      </c>
      <c r="G70" s="307">
        <v>0</v>
      </c>
      <c r="H70" s="307">
        <v>0</v>
      </c>
      <c r="I70" s="131">
        <v>1</v>
      </c>
    </row>
    <row r="71" spans="1:9" x14ac:dyDescent="0.45">
      <c r="A71" s="293">
        <v>43738</v>
      </c>
      <c r="B71" s="306">
        <v>0</v>
      </c>
      <c r="C71" s="306">
        <v>0</v>
      </c>
      <c r="D71" s="306">
        <v>0</v>
      </c>
      <c r="E71" s="306">
        <v>0</v>
      </c>
      <c r="F71" s="306">
        <v>0</v>
      </c>
      <c r="G71" s="306">
        <v>0</v>
      </c>
      <c r="H71" s="306">
        <v>0</v>
      </c>
      <c r="I71" s="129">
        <v>0</v>
      </c>
    </row>
    <row r="72" spans="1:9" x14ac:dyDescent="0.45">
      <c r="A72" s="294">
        <v>43830</v>
      </c>
      <c r="B72" s="307">
        <v>1</v>
      </c>
      <c r="C72" s="307">
        <v>0</v>
      </c>
      <c r="D72" s="307">
        <v>1</v>
      </c>
      <c r="E72" s="307">
        <v>0</v>
      </c>
      <c r="F72" s="307">
        <v>0</v>
      </c>
      <c r="G72" s="307">
        <v>0</v>
      </c>
      <c r="H72" s="307">
        <v>0</v>
      </c>
      <c r="I72" s="131">
        <v>2</v>
      </c>
    </row>
    <row r="73" spans="1:9" x14ac:dyDescent="0.45">
      <c r="A73" s="293">
        <v>43921</v>
      </c>
      <c r="B73" s="306">
        <v>0</v>
      </c>
      <c r="C73" s="306">
        <v>0</v>
      </c>
      <c r="D73" s="306">
        <v>0</v>
      </c>
      <c r="E73" s="306">
        <v>0</v>
      </c>
      <c r="F73" s="306">
        <v>0</v>
      </c>
      <c r="G73" s="306">
        <v>0</v>
      </c>
      <c r="H73" s="306">
        <v>0</v>
      </c>
      <c r="I73" s="129">
        <v>0</v>
      </c>
    </row>
    <row r="74" spans="1:9" x14ac:dyDescent="0.45">
      <c r="A74" s="294">
        <v>44012</v>
      </c>
      <c r="B74" s="307">
        <v>0</v>
      </c>
      <c r="C74" s="307">
        <v>0</v>
      </c>
      <c r="D74" s="307">
        <v>0</v>
      </c>
      <c r="E74" s="307">
        <v>0</v>
      </c>
      <c r="F74" s="307">
        <v>0</v>
      </c>
      <c r="G74" s="307">
        <v>0</v>
      </c>
      <c r="H74" s="307">
        <v>0</v>
      </c>
      <c r="I74" s="131">
        <v>0</v>
      </c>
    </row>
    <row r="75" spans="1:9" x14ac:dyDescent="0.45">
      <c r="A75" s="54">
        <v>44104</v>
      </c>
      <c r="B75" s="306">
        <v>0</v>
      </c>
      <c r="C75" s="306">
        <v>0</v>
      </c>
      <c r="D75" s="306">
        <v>0</v>
      </c>
      <c r="E75" s="306">
        <v>0</v>
      </c>
      <c r="F75" s="306">
        <v>0</v>
      </c>
      <c r="G75" s="306">
        <v>0</v>
      </c>
      <c r="H75" s="306">
        <v>0</v>
      </c>
      <c r="I75" s="129">
        <v>0</v>
      </c>
    </row>
    <row r="76" spans="1:9" x14ac:dyDescent="0.45">
      <c r="A76" s="59">
        <v>44196</v>
      </c>
      <c r="B76" s="307">
        <v>0</v>
      </c>
      <c r="C76" s="307">
        <v>0</v>
      </c>
      <c r="D76" s="307">
        <v>0</v>
      </c>
      <c r="E76" s="307">
        <v>0</v>
      </c>
      <c r="F76" s="307">
        <v>0</v>
      </c>
      <c r="G76" s="307">
        <v>0</v>
      </c>
      <c r="H76" s="307">
        <v>0</v>
      </c>
      <c r="I76" s="131">
        <v>0</v>
      </c>
    </row>
    <row r="77" spans="1:9" x14ac:dyDescent="0.45">
      <c r="A77" s="54">
        <v>44286</v>
      </c>
      <c r="B77" s="306">
        <v>0</v>
      </c>
      <c r="C77" s="306">
        <v>0</v>
      </c>
      <c r="D77" s="306">
        <v>0</v>
      </c>
      <c r="E77" s="306">
        <v>0</v>
      </c>
      <c r="F77" s="306">
        <v>0</v>
      </c>
      <c r="G77" s="306">
        <v>0</v>
      </c>
      <c r="H77" s="306">
        <v>0</v>
      </c>
      <c r="I77" s="129">
        <v>0</v>
      </c>
    </row>
    <row r="78" spans="1:9" x14ac:dyDescent="0.45">
      <c r="A78" s="59">
        <v>44377</v>
      </c>
      <c r="B78" s="307">
        <v>0</v>
      </c>
      <c r="C78" s="307">
        <v>0</v>
      </c>
      <c r="D78" s="307">
        <v>0</v>
      </c>
      <c r="E78" s="307">
        <v>0</v>
      </c>
      <c r="F78" s="307">
        <v>0</v>
      </c>
      <c r="G78" s="307">
        <v>0</v>
      </c>
      <c r="H78" s="307">
        <v>0</v>
      </c>
      <c r="I78" s="131">
        <v>0</v>
      </c>
    </row>
    <row r="79" spans="1:9" x14ac:dyDescent="0.45">
      <c r="A79" s="54">
        <v>44440</v>
      </c>
      <c r="B79" s="306">
        <v>0</v>
      </c>
      <c r="C79" s="306">
        <v>0</v>
      </c>
      <c r="D79" s="306">
        <v>0</v>
      </c>
      <c r="E79" s="306">
        <v>0</v>
      </c>
      <c r="F79" s="306">
        <v>0</v>
      </c>
      <c r="G79" s="306">
        <v>0</v>
      </c>
      <c r="H79" s="306">
        <v>0</v>
      </c>
      <c r="I79" s="129">
        <v>0</v>
      </c>
    </row>
    <row r="80" spans="1:9" x14ac:dyDescent="0.45">
      <c r="A80" s="59">
        <v>44531</v>
      </c>
      <c r="B80" s="307">
        <v>0</v>
      </c>
      <c r="C80" s="307">
        <v>0</v>
      </c>
      <c r="D80" s="307">
        <v>0</v>
      </c>
      <c r="E80" s="307">
        <v>0</v>
      </c>
      <c r="F80" s="307">
        <v>0</v>
      </c>
      <c r="G80" s="307">
        <v>0</v>
      </c>
      <c r="H80" s="307">
        <v>0</v>
      </c>
      <c r="I80" s="131">
        <v>0</v>
      </c>
    </row>
    <row r="81" spans="1:9" x14ac:dyDescent="0.45">
      <c r="A81" s="54">
        <v>44621</v>
      </c>
      <c r="B81" s="306">
        <v>0</v>
      </c>
      <c r="C81" s="306">
        <v>0</v>
      </c>
      <c r="D81" s="306">
        <v>0</v>
      </c>
      <c r="E81" s="306">
        <v>0</v>
      </c>
      <c r="F81" s="306">
        <v>0</v>
      </c>
      <c r="G81" s="306">
        <v>0</v>
      </c>
      <c r="H81" s="306">
        <v>0</v>
      </c>
      <c r="I81" s="129">
        <v>0</v>
      </c>
    </row>
    <row r="82" spans="1:9" x14ac:dyDescent="0.45">
      <c r="A82" s="59">
        <v>44713</v>
      </c>
      <c r="B82" s="307">
        <v>0</v>
      </c>
      <c r="C82" s="307">
        <v>1</v>
      </c>
      <c r="D82" s="307">
        <v>0</v>
      </c>
      <c r="E82" s="307">
        <v>0</v>
      </c>
      <c r="F82" s="307">
        <v>0</v>
      </c>
      <c r="G82" s="307">
        <v>0</v>
      </c>
      <c r="H82" s="307">
        <v>0</v>
      </c>
      <c r="I82" s="131">
        <v>1</v>
      </c>
    </row>
    <row r="83" spans="1:9" x14ac:dyDescent="0.45">
      <c r="A83" s="54">
        <v>44805</v>
      </c>
      <c r="B83" s="306">
        <v>0</v>
      </c>
      <c r="C83" s="306">
        <v>0</v>
      </c>
      <c r="D83" s="306">
        <v>0</v>
      </c>
      <c r="E83" s="306">
        <v>0</v>
      </c>
      <c r="F83" s="306">
        <v>0</v>
      </c>
      <c r="G83" s="306">
        <v>0</v>
      </c>
      <c r="H83" s="306">
        <v>0</v>
      </c>
      <c r="I83" s="129">
        <v>0</v>
      </c>
    </row>
    <row r="84" spans="1:9" x14ac:dyDescent="0.45">
      <c r="A84" s="59">
        <v>44896</v>
      </c>
      <c r="B84" s="307">
        <v>1</v>
      </c>
      <c r="C84" s="307">
        <v>0</v>
      </c>
      <c r="D84" s="307">
        <v>0</v>
      </c>
      <c r="E84" s="307">
        <v>0</v>
      </c>
      <c r="F84" s="307">
        <v>0</v>
      </c>
      <c r="G84" s="307">
        <v>0</v>
      </c>
      <c r="H84" s="307">
        <v>0</v>
      </c>
      <c r="I84" s="131">
        <v>1</v>
      </c>
    </row>
    <row r="85" spans="1:9" x14ac:dyDescent="0.45">
      <c r="A85" s="54">
        <v>45016</v>
      </c>
      <c r="B85" s="306">
        <v>0</v>
      </c>
      <c r="C85" s="306">
        <v>0</v>
      </c>
      <c r="D85" s="306">
        <v>0</v>
      </c>
      <c r="E85" s="306">
        <v>0</v>
      </c>
      <c r="F85" s="306">
        <v>0</v>
      </c>
      <c r="G85" s="306">
        <v>0</v>
      </c>
      <c r="H85" s="306">
        <v>0</v>
      </c>
      <c r="I85" s="306">
        <v>0</v>
      </c>
    </row>
    <row r="86" spans="1:9" x14ac:dyDescent="0.45">
      <c r="A86" s="59">
        <v>45107</v>
      </c>
      <c r="B86" s="307">
        <v>0</v>
      </c>
      <c r="C86" s="307">
        <v>0</v>
      </c>
      <c r="D86" s="307">
        <v>0</v>
      </c>
      <c r="E86" s="307">
        <v>0</v>
      </c>
      <c r="F86" s="307">
        <v>0</v>
      </c>
      <c r="G86" s="307">
        <v>0</v>
      </c>
      <c r="H86" s="307">
        <v>0</v>
      </c>
      <c r="I86" s="307">
        <v>0</v>
      </c>
    </row>
    <row r="87" spans="1:9" s="205" customFormat="1" x14ac:dyDescent="0.45">
      <c r="A87" s="168" t="s">
        <v>122</v>
      </c>
      <c r="B87" s="309">
        <f>SUM(B3:B86)</f>
        <v>3508</v>
      </c>
      <c r="C87" s="309">
        <f t="shared" ref="C87:I87" si="0">SUM(C3:C86)</f>
        <v>1281</v>
      </c>
      <c r="D87" s="309">
        <f t="shared" si="0"/>
        <v>759</v>
      </c>
      <c r="E87" s="309">
        <f t="shared" si="0"/>
        <v>191</v>
      </c>
      <c r="F87" s="309">
        <f t="shared" si="0"/>
        <v>281</v>
      </c>
      <c r="G87" s="309">
        <f t="shared" si="0"/>
        <v>55</v>
      </c>
      <c r="H87" s="309">
        <f t="shared" si="0"/>
        <v>24</v>
      </c>
      <c r="I87" s="309">
        <f t="shared" si="0"/>
        <v>6099</v>
      </c>
    </row>
    <row r="89" spans="1:9" x14ac:dyDescent="0.45">
      <c r="B89" s="213"/>
      <c r="C89" s="213"/>
      <c r="D89" s="213"/>
      <c r="E89" s="213"/>
      <c r="F89" s="213"/>
      <c r="G89" s="213"/>
      <c r="H89" s="213"/>
      <c r="I89" s="213"/>
    </row>
    <row r="90" spans="1:9" x14ac:dyDescent="0.45">
      <c r="A90" s="85" t="s">
        <v>155</v>
      </c>
    </row>
    <row r="91" spans="1:9" x14ac:dyDescent="0.45">
      <c r="A91" s="87" t="s">
        <v>280</v>
      </c>
    </row>
    <row r="92" spans="1:9" ht="17" x14ac:dyDescent="0.45">
      <c r="A92" s="87" t="s">
        <v>389</v>
      </c>
    </row>
    <row r="93" spans="1:9" x14ac:dyDescent="0.45">
      <c r="A93" s="126"/>
    </row>
    <row r="95" spans="1:9" x14ac:dyDescent="0.45">
      <c r="A95" s="51" t="s">
        <v>123</v>
      </c>
    </row>
  </sheetData>
  <autoFilter ref="A2:I78" xr:uid="{44C97C4C-CD05-444D-9452-96A14287EF8A}"/>
  <mergeCells count="1">
    <mergeCell ref="A1:I1"/>
  </mergeCells>
  <hyperlinks>
    <hyperlink ref="A95" location="Index!A1" display="back to index" xr:uid="{00000000-0004-0000-2000-000000000000}"/>
  </hyperlinks>
  <pageMargins left="0.23622047244094491" right="0.23622047244094491" top="0.74803149606299213" bottom="0.74803149606299213" header="0.31496062992125984" footer="0.31496062992125984"/>
  <pageSetup paperSize="9" scale="75" fitToHeight="0" orientation="landscape" horizontalDpi="300"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pageSetUpPr fitToPage="1"/>
  </sheetPr>
  <dimension ref="A1:XFA83"/>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15.125" defaultRowHeight="16" x14ac:dyDescent="0.3"/>
  <cols>
    <col min="1" max="1" width="21.125" style="126" customWidth="1"/>
    <col min="2" max="2" width="12.125" style="20" customWidth="1"/>
    <col min="3" max="3" width="15.625" style="20" customWidth="1"/>
    <col min="4" max="4" width="12.125" style="20" customWidth="1"/>
    <col min="5" max="5" width="17" style="20" customWidth="1"/>
    <col min="6" max="6" width="12.125" style="20" customWidth="1"/>
    <col min="7" max="7" width="6.625" style="20" customWidth="1"/>
    <col min="8" max="16384" width="15.125" style="20"/>
  </cols>
  <sheetData>
    <row r="1" spans="1:6" s="127" customFormat="1" ht="47.25" customHeight="1" x14ac:dyDescent="0.3">
      <c r="A1" s="347" t="s">
        <v>109</v>
      </c>
      <c r="B1" s="346"/>
      <c r="C1" s="346"/>
      <c r="D1" s="346"/>
      <c r="E1" s="346"/>
      <c r="F1" s="346"/>
    </row>
    <row r="2" spans="1:6" x14ac:dyDescent="0.3">
      <c r="A2" s="92" t="s">
        <v>231</v>
      </c>
      <c r="B2" s="92" t="s">
        <v>189</v>
      </c>
      <c r="C2" s="92" t="s">
        <v>191</v>
      </c>
      <c r="D2" s="92" t="s">
        <v>27</v>
      </c>
      <c r="E2" s="92" t="s">
        <v>192</v>
      </c>
      <c r="F2" s="151" t="s">
        <v>122</v>
      </c>
    </row>
    <row r="3" spans="1:6" x14ac:dyDescent="0.3">
      <c r="A3" s="54">
        <v>38596</v>
      </c>
      <c r="B3" s="311">
        <v>0</v>
      </c>
      <c r="C3" s="311">
        <v>192589.7</v>
      </c>
      <c r="D3" s="311">
        <v>0</v>
      </c>
      <c r="E3" s="311">
        <v>0</v>
      </c>
      <c r="F3" s="248">
        <v>192589.7</v>
      </c>
    </row>
    <row r="4" spans="1:6" x14ac:dyDescent="0.3">
      <c r="A4" s="59">
        <v>38687</v>
      </c>
      <c r="B4" s="312">
        <v>143623.76999999999</v>
      </c>
      <c r="C4" s="312">
        <v>1547712.0799999996</v>
      </c>
      <c r="D4" s="312">
        <v>2046992.4</v>
      </c>
      <c r="E4" s="312">
        <v>10670</v>
      </c>
      <c r="F4" s="250">
        <v>3748998.2499999995</v>
      </c>
    </row>
    <row r="5" spans="1:6" x14ac:dyDescent="0.3">
      <c r="A5" s="54">
        <v>38777</v>
      </c>
      <c r="B5" s="311">
        <v>245508.11000000002</v>
      </c>
      <c r="C5" s="311">
        <v>169765.68000000002</v>
      </c>
      <c r="D5" s="311">
        <v>299605.56</v>
      </c>
      <c r="E5" s="311">
        <v>9200</v>
      </c>
      <c r="F5" s="248">
        <v>724079.35000000009</v>
      </c>
    </row>
    <row r="6" spans="1:6" x14ac:dyDescent="0.3">
      <c r="A6" s="59">
        <v>38869</v>
      </c>
      <c r="B6" s="312">
        <v>148562.01300000001</v>
      </c>
      <c r="C6" s="312">
        <v>881682.70000000007</v>
      </c>
      <c r="D6" s="312">
        <v>158506.63</v>
      </c>
      <c r="E6" s="312">
        <v>13804.25</v>
      </c>
      <c r="F6" s="250">
        <v>1202555.5930000001</v>
      </c>
    </row>
    <row r="7" spans="1:6" x14ac:dyDescent="0.3">
      <c r="A7" s="54">
        <v>38961</v>
      </c>
      <c r="B7" s="311">
        <v>94765.25</v>
      </c>
      <c r="C7" s="311">
        <v>1046165.2000000001</v>
      </c>
      <c r="D7" s="311">
        <v>311497.39</v>
      </c>
      <c r="E7" s="311">
        <v>0</v>
      </c>
      <c r="F7" s="248">
        <v>1452427.8400000003</v>
      </c>
    </row>
    <row r="8" spans="1:6" x14ac:dyDescent="0.3">
      <c r="A8" s="59">
        <v>39052</v>
      </c>
      <c r="B8" s="312">
        <v>232901.04</v>
      </c>
      <c r="C8" s="312">
        <v>553070.92000000004</v>
      </c>
      <c r="D8" s="312">
        <v>403624.38</v>
      </c>
      <c r="E8" s="312">
        <v>0</v>
      </c>
      <c r="F8" s="250">
        <v>1189596.3400000001</v>
      </c>
    </row>
    <row r="9" spans="1:6" x14ac:dyDescent="0.3">
      <c r="A9" s="54">
        <v>39142</v>
      </c>
      <c r="B9" s="311">
        <v>214667.67000000004</v>
      </c>
      <c r="C9" s="311">
        <v>1491750.4100000001</v>
      </c>
      <c r="D9" s="311">
        <v>204310.62</v>
      </c>
      <c r="E9" s="311">
        <v>8326</v>
      </c>
      <c r="F9" s="248">
        <v>1919054.7000000002</v>
      </c>
    </row>
    <row r="10" spans="1:6" x14ac:dyDescent="0.3">
      <c r="A10" s="59">
        <v>39234</v>
      </c>
      <c r="B10" s="312">
        <v>106240.54999999999</v>
      </c>
      <c r="C10" s="312">
        <v>1537968.61</v>
      </c>
      <c r="D10" s="312">
        <v>252907.87999999998</v>
      </c>
      <c r="E10" s="312">
        <v>0</v>
      </c>
      <c r="F10" s="250">
        <v>1897117.04</v>
      </c>
    </row>
    <row r="11" spans="1:6" x14ac:dyDescent="0.3">
      <c r="A11" s="54">
        <v>39326</v>
      </c>
      <c r="B11" s="311">
        <v>1372345.0999999999</v>
      </c>
      <c r="C11" s="311">
        <v>1265022.6000000001</v>
      </c>
      <c r="D11" s="311">
        <v>269081.93000000005</v>
      </c>
      <c r="E11" s="311">
        <v>0</v>
      </c>
      <c r="F11" s="248">
        <v>2906449.6300000004</v>
      </c>
    </row>
    <row r="12" spans="1:6" x14ac:dyDescent="0.3">
      <c r="A12" s="59">
        <v>39417</v>
      </c>
      <c r="B12" s="312">
        <v>404540.45</v>
      </c>
      <c r="C12" s="312">
        <v>3003253.9099999997</v>
      </c>
      <c r="D12" s="312">
        <v>589985.93999999994</v>
      </c>
      <c r="E12" s="312">
        <v>41659.199999999997</v>
      </c>
      <c r="F12" s="250">
        <v>4039439.5</v>
      </c>
    </row>
    <row r="13" spans="1:6" x14ac:dyDescent="0.3">
      <c r="A13" s="54">
        <v>39508</v>
      </c>
      <c r="B13" s="311">
        <v>824542.04999999993</v>
      </c>
      <c r="C13" s="311">
        <v>1877641.6900000004</v>
      </c>
      <c r="D13" s="311">
        <v>390176.83</v>
      </c>
      <c r="E13" s="311">
        <v>37576.300000000003</v>
      </c>
      <c r="F13" s="248">
        <v>3129936.87</v>
      </c>
    </row>
    <row r="14" spans="1:6" x14ac:dyDescent="0.3">
      <c r="A14" s="59">
        <v>39600</v>
      </c>
      <c r="B14" s="312">
        <v>1027247.1200000003</v>
      </c>
      <c r="C14" s="312">
        <v>2006653.1000002502</v>
      </c>
      <c r="D14" s="312">
        <v>288289.98</v>
      </c>
      <c r="E14" s="312">
        <v>99597.51</v>
      </c>
      <c r="F14" s="250">
        <v>3421787.71000025</v>
      </c>
    </row>
    <row r="15" spans="1:6" x14ac:dyDescent="0.3">
      <c r="A15" s="54">
        <v>39692</v>
      </c>
      <c r="B15" s="311">
        <v>1457409.8099999994</v>
      </c>
      <c r="C15" s="311">
        <v>2043548.0229997493</v>
      </c>
      <c r="D15" s="311">
        <v>590334.61200000008</v>
      </c>
      <c r="E15" s="311">
        <v>521246.86</v>
      </c>
      <c r="F15" s="248">
        <v>4612539.3049997492</v>
      </c>
    </row>
    <row r="16" spans="1:6" x14ac:dyDescent="0.3">
      <c r="A16" s="59">
        <v>39783</v>
      </c>
      <c r="B16" s="312">
        <v>2189148.7300000009</v>
      </c>
      <c r="C16" s="312">
        <v>5011724.8419999974</v>
      </c>
      <c r="D16" s="312">
        <v>670247.20799999963</v>
      </c>
      <c r="E16" s="312">
        <v>809064.76000000013</v>
      </c>
      <c r="F16" s="250">
        <v>8680185.5399999991</v>
      </c>
    </row>
    <row r="17" spans="1:6" x14ac:dyDescent="0.3">
      <c r="A17" s="54">
        <v>39873</v>
      </c>
      <c r="B17" s="311">
        <v>2152923.1279999996</v>
      </c>
      <c r="C17" s="311">
        <v>3610958.7349999999</v>
      </c>
      <c r="D17" s="311">
        <v>887280.51</v>
      </c>
      <c r="E17" s="311">
        <v>266467.48</v>
      </c>
      <c r="F17" s="248">
        <v>6917629.8530000001</v>
      </c>
    </row>
    <row r="18" spans="1:6" x14ac:dyDescent="0.3">
      <c r="A18" s="59">
        <v>39965</v>
      </c>
      <c r="B18" s="312">
        <v>2828172.59</v>
      </c>
      <c r="C18" s="312">
        <v>3751382.8840000001</v>
      </c>
      <c r="D18" s="312">
        <v>620413.34999999986</v>
      </c>
      <c r="E18" s="312">
        <v>366917.05</v>
      </c>
      <c r="F18" s="250">
        <v>7566885.8739999989</v>
      </c>
    </row>
    <row r="19" spans="1:6" x14ac:dyDescent="0.3">
      <c r="A19" s="54">
        <v>40057</v>
      </c>
      <c r="B19" s="311">
        <v>2079851.669</v>
      </c>
      <c r="C19" s="311">
        <v>4501456.9370000008</v>
      </c>
      <c r="D19" s="311">
        <v>1039997.64</v>
      </c>
      <c r="E19" s="311">
        <v>375849.48</v>
      </c>
      <c r="F19" s="248">
        <v>7997155.7259999998</v>
      </c>
    </row>
    <row r="20" spans="1:6" x14ac:dyDescent="0.3">
      <c r="A20" s="59">
        <v>40148</v>
      </c>
      <c r="B20" s="312">
        <v>6926449.1729999995</v>
      </c>
      <c r="C20" s="312">
        <v>6590537.3000000007</v>
      </c>
      <c r="D20" s="312">
        <v>2400247.0099999998</v>
      </c>
      <c r="E20" s="312">
        <v>94256.5</v>
      </c>
      <c r="F20" s="250">
        <v>16011489.983000001</v>
      </c>
    </row>
    <row r="21" spans="1:6" x14ac:dyDescent="0.3">
      <c r="A21" s="54">
        <v>40238</v>
      </c>
      <c r="B21" s="311">
        <v>3409268.0370000005</v>
      </c>
      <c r="C21" s="311">
        <v>3003831.2209999994</v>
      </c>
      <c r="D21" s="311">
        <v>953484.40999999992</v>
      </c>
      <c r="E21" s="311">
        <v>345302.98</v>
      </c>
      <c r="F21" s="248">
        <v>7711886.648</v>
      </c>
    </row>
    <row r="22" spans="1:6" x14ac:dyDescent="0.3">
      <c r="A22" s="59">
        <v>40330</v>
      </c>
      <c r="B22" s="312">
        <v>6201265.1400000015</v>
      </c>
      <c r="C22" s="312">
        <v>4029215.6879999996</v>
      </c>
      <c r="D22" s="312">
        <v>1949361.3499999999</v>
      </c>
      <c r="E22" s="312">
        <v>49632.869999999995</v>
      </c>
      <c r="F22" s="250">
        <v>12229475.048</v>
      </c>
    </row>
    <row r="23" spans="1:6" x14ac:dyDescent="0.3">
      <c r="A23" s="54">
        <v>40422</v>
      </c>
      <c r="B23" s="311">
        <v>9190856.6429999992</v>
      </c>
      <c r="C23" s="311">
        <v>2295332.2300000004</v>
      </c>
      <c r="D23" s="311">
        <v>1143775.6599999999</v>
      </c>
      <c r="E23" s="311">
        <v>216281.50000000003</v>
      </c>
      <c r="F23" s="248">
        <v>12846246.033</v>
      </c>
    </row>
    <row r="24" spans="1:6" x14ac:dyDescent="0.3">
      <c r="A24" s="59">
        <v>40513</v>
      </c>
      <c r="B24" s="312">
        <v>7414970.8200000012</v>
      </c>
      <c r="C24" s="312">
        <v>1806224.3799999997</v>
      </c>
      <c r="D24" s="312">
        <v>792020.77</v>
      </c>
      <c r="E24" s="312">
        <v>100151.99</v>
      </c>
      <c r="F24" s="250">
        <v>10113367.960000001</v>
      </c>
    </row>
    <row r="25" spans="1:6" x14ac:dyDescent="0.3">
      <c r="A25" s="54">
        <v>40603</v>
      </c>
      <c r="B25" s="311">
        <v>7663737.0000000009</v>
      </c>
      <c r="C25" s="311">
        <v>2665625.9799999995</v>
      </c>
      <c r="D25" s="311">
        <v>478481.45999999985</v>
      </c>
      <c r="E25" s="311">
        <v>4650.6999999999971</v>
      </c>
      <c r="F25" s="248">
        <v>10812495.139999999</v>
      </c>
    </row>
    <row r="26" spans="1:6" x14ac:dyDescent="0.3">
      <c r="A26" s="59">
        <v>40695</v>
      </c>
      <c r="B26" s="312">
        <v>8186630.9690000005</v>
      </c>
      <c r="C26" s="312">
        <v>1838199.621</v>
      </c>
      <c r="D26" s="312">
        <v>514413.53000000009</v>
      </c>
      <c r="E26" s="312">
        <v>18365</v>
      </c>
      <c r="F26" s="250">
        <v>10557609.119999999</v>
      </c>
    </row>
    <row r="27" spans="1:6" x14ac:dyDescent="0.3">
      <c r="A27" s="54">
        <v>40787</v>
      </c>
      <c r="B27" s="311">
        <v>9639524.9120000005</v>
      </c>
      <c r="C27" s="311">
        <v>1549672.1630000002</v>
      </c>
      <c r="D27" s="311">
        <v>257051.88800000004</v>
      </c>
      <c r="E27" s="311">
        <v>0</v>
      </c>
      <c r="F27" s="248">
        <v>11446248.963000001</v>
      </c>
    </row>
    <row r="28" spans="1:6" x14ac:dyDescent="0.3">
      <c r="A28" s="59">
        <v>40878</v>
      </c>
      <c r="B28" s="312">
        <v>11320340.253999999</v>
      </c>
      <c r="C28" s="312">
        <v>2344187.6999999997</v>
      </c>
      <c r="D28" s="312">
        <v>308162.85399999999</v>
      </c>
      <c r="E28" s="312">
        <v>16514.29</v>
      </c>
      <c r="F28" s="250">
        <v>13989205.097999997</v>
      </c>
    </row>
    <row r="29" spans="1:6" x14ac:dyDescent="0.3">
      <c r="A29" s="54">
        <v>40969</v>
      </c>
      <c r="B29" s="311">
        <v>9940390.3050000016</v>
      </c>
      <c r="C29" s="311">
        <v>4009087.1560000004</v>
      </c>
      <c r="D29" s="311">
        <v>717870.66800000006</v>
      </c>
      <c r="E29" s="311">
        <v>19750</v>
      </c>
      <c r="F29" s="248">
        <v>14687098.129000003</v>
      </c>
    </row>
    <row r="30" spans="1:6" x14ac:dyDescent="0.3">
      <c r="A30" s="59">
        <v>41061</v>
      </c>
      <c r="B30" s="312">
        <v>15137875.591000004</v>
      </c>
      <c r="C30" s="312">
        <v>4256506.6789999995</v>
      </c>
      <c r="D30" s="312">
        <v>904034.32200000004</v>
      </c>
      <c r="E30" s="312">
        <v>0</v>
      </c>
      <c r="F30" s="250">
        <v>20298416.592000004</v>
      </c>
    </row>
    <row r="31" spans="1:6" x14ac:dyDescent="0.3">
      <c r="A31" s="54">
        <v>41153</v>
      </c>
      <c r="B31" s="311">
        <v>15814829.015999999</v>
      </c>
      <c r="C31" s="311">
        <v>3742859.1690000002</v>
      </c>
      <c r="D31" s="311">
        <v>193514.69999999995</v>
      </c>
      <c r="E31" s="311">
        <v>0</v>
      </c>
      <c r="F31" s="248">
        <v>19751202.884999998</v>
      </c>
    </row>
    <row r="32" spans="1:6" x14ac:dyDescent="0.3">
      <c r="A32" s="59">
        <v>41244</v>
      </c>
      <c r="B32" s="312">
        <v>23109177.873700004</v>
      </c>
      <c r="C32" s="312">
        <v>1956632.862</v>
      </c>
      <c r="D32" s="312">
        <v>420353.20399999991</v>
      </c>
      <c r="E32" s="312">
        <v>0</v>
      </c>
      <c r="F32" s="250">
        <v>25486163.939700004</v>
      </c>
    </row>
    <row r="33" spans="1:6" x14ac:dyDescent="0.3">
      <c r="A33" s="54">
        <v>41334</v>
      </c>
      <c r="B33" s="311">
        <v>11324917.742299996</v>
      </c>
      <c r="C33" s="311">
        <v>1680536.6869999999</v>
      </c>
      <c r="D33" s="311">
        <v>714950.9169999999</v>
      </c>
      <c r="E33" s="311">
        <v>80578.649999999994</v>
      </c>
      <c r="F33" s="248">
        <v>13800983.996299995</v>
      </c>
    </row>
    <row r="34" spans="1:6" x14ac:dyDescent="0.3">
      <c r="A34" s="59">
        <v>41426</v>
      </c>
      <c r="B34" s="312">
        <v>15135766.339999998</v>
      </c>
      <c r="C34" s="312">
        <v>1626683.3549999997</v>
      </c>
      <c r="D34" s="312">
        <v>215718.92999999996</v>
      </c>
      <c r="E34" s="312">
        <v>3884.0999999999908</v>
      </c>
      <c r="F34" s="250">
        <v>16982052.725000001</v>
      </c>
    </row>
    <row r="35" spans="1:6" x14ac:dyDescent="0.3">
      <c r="A35" s="54">
        <v>41518</v>
      </c>
      <c r="B35" s="311">
        <v>14677388.125</v>
      </c>
      <c r="C35" s="311">
        <v>505397.02799999993</v>
      </c>
      <c r="D35" s="311">
        <v>349217.70900000009</v>
      </c>
      <c r="E35" s="311">
        <v>838.20000000001164</v>
      </c>
      <c r="F35" s="248">
        <v>15532841.062000001</v>
      </c>
    </row>
    <row r="36" spans="1:6" x14ac:dyDescent="0.3">
      <c r="A36" s="59">
        <v>41609</v>
      </c>
      <c r="B36" s="312">
        <v>15299069.951999998</v>
      </c>
      <c r="C36" s="312">
        <v>605264.62000000023</v>
      </c>
      <c r="D36" s="312">
        <v>263527.78000000003</v>
      </c>
      <c r="E36" s="312">
        <v>0</v>
      </c>
      <c r="F36" s="250">
        <v>16167862.351999998</v>
      </c>
    </row>
    <row r="37" spans="1:6" x14ac:dyDescent="0.3">
      <c r="A37" s="54">
        <v>41699</v>
      </c>
      <c r="B37" s="311">
        <v>18153688.34</v>
      </c>
      <c r="C37" s="311">
        <v>503747.27000000008</v>
      </c>
      <c r="D37" s="311">
        <v>594329.50000000012</v>
      </c>
      <c r="E37" s="311">
        <v>26250</v>
      </c>
      <c r="F37" s="248">
        <v>19278015.109999999</v>
      </c>
    </row>
    <row r="38" spans="1:6" x14ac:dyDescent="0.3">
      <c r="A38" s="59">
        <v>41791</v>
      </c>
      <c r="B38" s="312">
        <v>13121490.380999999</v>
      </c>
      <c r="C38" s="312">
        <v>377569.26700000011</v>
      </c>
      <c r="D38" s="312">
        <v>179636.75899999996</v>
      </c>
      <c r="E38" s="312">
        <v>4114</v>
      </c>
      <c r="F38" s="250">
        <v>13682810.407</v>
      </c>
    </row>
    <row r="39" spans="1:6" x14ac:dyDescent="0.3">
      <c r="A39" s="54">
        <v>41883</v>
      </c>
      <c r="B39" s="311">
        <v>11399308.998000002</v>
      </c>
      <c r="C39" s="311">
        <v>61231.750000000051</v>
      </c>
      <c r="D39" s="311">
        <v>269316.05300000007</v>
      </c>
      <c r="E39" s="311">
        <v>0</v>
      </c>
      <c r="F39" s="248">
        <v>11729856.801000001</v>
      </c>
    </row>
    <row r="40" spans="1:6" x14ac:dyDescent="0.3">
      <c r="A40" s="59">
        <v>41974</v>
      </c>
      <c r="B40" s="312">
        <v>18391835.049999997</v>
      </c>
      <c r="C40" s="312">
        <v>137692.77999999997</v>
      </c>
      <c r="D40" s="312">
        <v>106721.94999999998</v>
      </c>
      <c r="E40" s="312">
        <v>-26250</v>
      </c>
      <c r="F40" s="250">
        <v>18609999.779999997</v>
      </c>
    </row>
    <row r="41" spans="1:6" x14ac:dyDescent="0.3">
      <c r="A41" s="54">
        <v>42064</v>
      </c>
      <c r="B41" s="311">
        <v>10989320.77</v>
      </c>
      <c r="C41" s="311">
        <v>399965.8899999999</v>
      </c>
      <c r="D41" s="311">
        <v>69637.53</v>
      </c>
      <c r="E41" s="311">
        <v>0</v>
      </c>
      <c r="F41" s="248">
        <v>11458924.189999999</v>
      </c>
    </row>
    <row r="42" spans="1:6" x14ac:dyDescent="0.3">
      <c r="A42" s="59">
        <v>42156</v>
      </c>
      <c r="B42" s="312">
        <v>15115248.739999996</v>
      </c>
      <c r="C42" s="312">
        <v>207288.76999999996</v>
      </c>
      <c r="D42" s="312">
        <v>159271.21999999997</v>
      </c>
      <c r="E42" s="312">
        <v>0</v>
      </c>
      <c r="F42" s="250">
        <v>15481808.729999997</v>
      </c>
    </row>
    <row r="43" spans="1:6" x14ac:dyDescent="0.3">
      <c r="A43" s="54">
        <v>42248</v>
      </c>
      <c r="B43" s="311">
        <v>16568974.789999999</v>
      </c>
      <c r="C43" s="311">
        <v>145763.78999999998</v>
      </c>
      <c r="D43" s="311">
        <v>965793.24</v>
      </c>
      <c r="E43" s="311">
        <v>0</v>
      </c>
      <c r="F43" s="248">
        <v>17680531.819999997</v>
      </c>
    </row>
    <row r="44" spans="1:6" x14ac:dyDescent="0.3">
      <c r="A44" s="59">
        <v>42339</v>
      </c>
      <c r="B44" s="312">
        <v>17077463.520999998</v>
      </c>
      <c r="C44" s="312">
        <v>339964.53199999995</v>
      </c>
      <c r="D44" s="312">
        <v>135620.31799999994</v>
      </c>
      <c r="E44" s="312">
        <v>-6693.0099999999984</v>
      </c>
      <c r="F44" s="250">
        <v>17546355.360999998</v>
      </c>
    </row>
    <row r="45" spans="1:6" x14ac:dyDescent="0.3">
      <c r="A45" s="54">
        <v>42430</v>
      </c>
      <c r="B45" s="311">
        <v>9687217.5399999991</v>
      </c>
      <c r="C45" s="311">
        <v>615287.96</v>
      </c>
      <c r="D45" s="311">
        <v>147515.55000000005</v>
      </c>
      <c r="E45" s="311">
        <v>239522.46</v>
      </c>
      <c r="F45" s="248">
        <v>10689543.510000002</v>
      </c>
    </row>
    <row r="46" spans="1:6" x14ac:dyDescent="0.3">
      <c r="A46" s="59">
        <v>42522</v>
      </c>
      <c r="B46" s="312">
        <v>15064402.177000001</v>
      </c>
      <c r="C46" s="312">
        <v>107395.46999999999</v>
      </c>
      <c r="D46" s="312">
        <v>152509.96999999997</v>
      </c>
      <c r="E46" s="312">
        <v>0</v>
      </c>
      <c r="F46" s="250">
        <v>15324307.617000002</v>
      </c>
    </row>
    <row r="47" spans="1:6" x14ac:dyDescent="0.3">
      <c r="A47" s="54">
        <v>42614</v>
      </c>
      <c r="B47" s="311">
        <v>13097967.060000001</v>
      </c>
      <c r="C47" s="311">
        <v>920477.946</v>
      </c>
      <c r="D47" s="311">
        <v>191788.40000000005</v>
      </c>
      <c r="E47" s="311">
        <v>0</v>
      </c>
      <c r="F47" s="248">
        <v>14210233.406000001</v>
      </c>
    </row>
    <row r="48" spans="1:6" x14ac:dyDescent="0.3">
      <c r="A48" s="59">
        <v>42705</v>
      </c>
      <c r="B48" s="312">
        <v>12667754.939999999</v>
      </c>
      <c r="C48" s="312">
        <v>225343.11999999985</v>
      </c>
      <c r="D48" s="312">
        <v>139871.45999999996</v>
      </c>
      <c r="E48" s="312">
        <v>0</v>
      </c>
      <c r="F48" s="250">
        <v>13032969.52</v>
      </c>
    </row>
    <row r="49" spans="1:6" x14ac:dyDescent="0.3">
      <c r="A49" s="54">
        <v>42795</v>
      </c>
      <c r="B49" s="311">
        <v>6769779.8199999994</v>
      </c>
      <c r="C49" s="311">
        <v>161496.69000000021</v>
      </c>
      <c r="D49" s="311">
        <v>137993.24000000002</v>
      </c>
      <c r="E49" s="311">
        <v>26250</v>
      </c>
      <c r="F49" s="248">
        <v>7095519.75</v>
      </c>
    </row>
    <row r="50" spans="1:6" x14ac:dyDescent="0.3">
      <c r="A50" s="59">
        <v>42887</v>
      </c>
      <c r="B50" s="312">
        <v>12224578.378000004</v>
      </c>
      <c r="C50" s="312">
        <v>30819.819999999949</v>
      </c>
      <c r="D50" s="312">
        <v>196080.29</v>
      </c>
      <c r="E50" s="312">
        <v>0</v>
      </c>
      <c r="F50" s="250">
        <v>12451478.488000004</v>
      </c>
    </row>
    <row r="51" spans="1:6" x14ac:dyDescent="0.3">
      <c r="A51" s="54">
        <v>42979</v>
      </c>
      <c r="B51" s="311">
        <v>9776796.5130000003</v>
      </c>
      <c r="C51" s="311">
        <v>10028.28399999998</v>
      </c>
      <c r="D51" s="311">
        <v>104282.14999999997</v>
      </c>
      <c r="E51" s="311">
        <v>0</v>
      </c>
      <c r="F51" s="248">
        <v>9891106.9470000006</v>
      </c>
    </row>
    <row r="52" spans="1:6" x14ac:dyDescent="0.3">
      <c r="A52" s="59">
        <v>43070</v>
      </c>
      <c r="B52" s="312">
        <v>7118740.9080000026</v>
      </c>
      <c r="C52" s="312">
        <v>111546.60999999996</v>
      </c>
      <c r="D52" s="312">
        <v>99399.438000000038</v>
      </c>
      <c r="E52" s="312">
        <v>0</v>
      </c>
      <c r="F52" s="250">
        <v>7329686.956000003</v>
      </c>
    </row>
    <row r="53" spans="1:6" x14ac:dyDescent="0.3">
      <c r="A53" s="54">
        <v>43160</v>
      </c>
      <c r="B53" s="311">
        <v>7856980.4060000004</v>
      </c>
      <c r="C53" s="311">
        <v>1295.360000000044</v>
      </c>
      <c r="D53" s="311">
        <v>310627.36000000004</v>
      </c>
      <c r="E53" s="311">
        <v>0</v>
      </c>
      <c r="F53" s="248">
        <v>8168903.1260000011</v>
      </c>
    </row>
    <row r="54" spans="1:6" x14ac:dyDescent="0.3">
      <c r="A54" s="59">
        <v>43252</v>
      </c>
      <c r="B54" s="312">
        <v>9705699.0599999931</v>
      </c>
      <c r="C54" s="312">
        <v>21134.470000000088</v>
      </c>
      <c r="D54" s="312">
        <v>516245.79999999987</v>
      </c>
      <c r="E54" s="312">
        <v>0</v>
      </c>
      <c r="F54" s="250">
        <v>10243079.329999994</v>
      </c>
    </row>
    <row r="55" spans="1:6" x14ac:dyDescent="0.3">
      <c r="A55" s="54">
        <v>43344</v>
      </c>
      <c r="B55" s="311">
        <v>4555906.0150000006</v>
      </c>
      <c r="C55" s="311">
        <v>1165.670999999915</v>
      </c>
      <c r="D55" s="311">
        <v>9498.3800000000338</v>
      </c>
      <c r="E55" s="311">
        <v>0</v>
      </c>
      <c r="F55" s="248">
        <v>4566570.0660000006</v>
      </c>
    </row>
    <row r="56" spans="1:6" x14ac:dyDescent="0.3">
      <c r="A56" s="59">
        <v>43435</v>
      </c>
      <c r="B56" s="312">
        <v>5309251.9250000017</v>
      </c>
      <c r="C56" s="312">
        <v>892.86900000006426</v>
      </c>
      <c r="D56" s="312">
        <v>34201.809999999983</v>
      </c>
      <c r="E56" s="312">
        <v>0</v>
      </c>
      <c r="F56" s="250">
        <v>5344346.6040000012</v>
      </c>
    </row>
    <row r="57" spans="1:6" x14ac:dyDescent="0.3">
      <c r="A57" s="54">
        <v>43525</v>
      </c>
      <c r="B57" s="311">
        <v>3178292.4649999994</v>
      </c>
      <c r="C57" s="311">
        <v>-841.83900000015274</v>
      </c>
      <c r="D57" s="311">
        <v>24696.339999999978</v>
      </c>
      <c r="E57" s="311">
        <v>0</v>
      </c>
      <c r="F57" s="248">
        <v>3202146.9659999991</v>
      </c>
    </row>
    <row r="58" spans="1:6" x14ac:dyDescent="0.3">
      <c r="A58" s="59">
        <v>43617</v>
      </c>
      <c r="B58" s="312">
        <v>3126553.3600000008</v>
      </c>
      <c r="C58" s="312">
        <v>3627.480000000156</v>
      </c>
      <c r="D58" s="312">
        <v>15215.600000000039</v>
      </c>
      <c r="E58" s="312">
        <v>0</v>
      </c>
      <c r="F58" s="250">
        <v>3145396.4400000009</v>
      </c>
    </row>
    <row r="59" spans="1:6" x14ac:dyDescent="0.3">
      <c r="A59" s="54">
        <v>43709</v>
      </c>
      <c r="B59" s="311">
        <v>3246163.682</v>
      </c>
      <c r="C59" s="311">
        <v>60212.10900000004</v>
      </c>
      <c r="D59" s="311">
        <v>70391.019999999946</v>
      </c>
      <c r="E59" s="311">
        <v>0</v>
      </c>
      <c r="F59" s="248">
        <v>3376766.8110000002</v>
      </c>
    </row>
    <row r="60" spans="1:6" x14ac:dyDescent="0.3">
      <c r="A60" s="59">
        <v>43800</v>
      </c>
      <c r="B60" s="312">
        <v>2042075.8900000006</v>
      </c>
      <c r="C60" s="312">
        <v>907.5</v>
      </c>
      <c r="D60" s="312">
        <v>54013.430000000029</v>
      </c>
      <c r="E60" s="312">
        <v>0</v>
      </c>
      <c r="F60" s="250">
        <v>2096996.8200000005</v>
      </c>
    </row>
    <row r="61" spans="1:6" x14ac:dyDescent="0.3">
      <c r="A61" s="293">
        <v>43921</v>
      </c>
      <c r="B61" s="311">
        <v>3100178.0799999996</v>
      </c>
      <c r="C61" s="311">
        <v>2473.5</v>
      </c>
      <c r="D61" s="311">
        <v>2013</v>
      </c>
      <c r="E61" s="311">
        <v>0</v>
      </c>
      <c r="F61" s="248">
        <v>3104664.5799999996</v>
      </c>
    </row>
    <row r="62" spans="1:6" x14ac:dyDescent="0.3">
      <c r="A62" s="59">
        <v>44012</v>
      </c>
      <c r="B62" s="312">
        <v>2511525.56</v>
      </c>
      <c r="C62" s="312">
        <v>2376.9000000000228</v>
      </c>
      <c r="D62" s="312">
        <v>4300.7200000000303</v>
      </c>
      <c r="E62" s="312">
        <v>0</v>
      </c>
      <c r="F62" s="250">
        <v>2518203.1800000002</v>
      </c>
    </row>
    <row r="63" spans="1:6" x14ac:dyDescent="0.3">
      <c r="A63" s="54">
        <v>44104</v>
      </c>
      <c r="B63" s="311">
        <v>1642652.6100000008</v>
      </c>
      <c r="C63" s="311">
        <v>4180</v>
      </c>
      <c r="D63" s="311">
        <v>4003.98000000001</v>
      </c>
      <c r="E63" s="311">
        <v>0</v>
      </c>
      <c r="F63" s="248">
        <v>1650836.5900000008</v>
      </c>
    </row>
    <row r="64" spans="1:6" x14ac:dyDescent="0.3">
      <c r="A64" s="59">
        <v>44196</v>
      </c>
      <c r="B64" s="312">
        <v>2400815.3449999997</v>
      </c>
      <c r="C64" s="312">
        <v>0</v>
      </c>
      <c r="D64" s="312">
        <v>0</v>
      </c>
      <c r="E64" s="312">
        <v>0</v>
      </c>
      <c r="F64" s="250">
        <v>2400815.3449999997</v>
      </c>
    </row>
    <row r="65" spans="1:1021 1026:2047 2052:4093 4098:5119 5124:7165 7170:8191 8196:10237 10242:11263 11268:13309 13314:14335 14340:16381" x14ac:dyDescent="0.3">
      <c r="A65" s="54">
        <v>44286</v>
      </c>
      <c r="B65" s="311">
        <v>1479470.584999999</v>
      </c>
      <c r="C65" s="311">
        <v>2393.6000000000058</v>
      </c>
      <c r="D65" s="311">
        <v>11243.830000000016</v>
      </c>
      <c r="E65" s="311">
        <v>0</v>
      </c>
      <c r="F65" s="248">
        <v>1493108.0149999992</v>
      </c>
    </row>
    <row r="66" spans="1:1021 1026:2047 2052:4093 4098:5119 5124:7165 7170:8191 8196:10237 10242:11263 11268:13309 13314:14335 14340:16381" x14ac:dyDescent="0.3">
      <c r="A66" s="59">
        <v>44377</v>
      </c>
      <c r="B66" s="312">
        <v>2231624.6700000018</v>
      </c>
      <c r="C66" s="312">
        <v>2914.23000000001</v>
      </c>
      <c r="D66" s="312">
        <v>92928.889999999927</v>
      </c>
      <c r="E66" s="312">
        <v>0</v>
      </c>
      <c r="F66" s="250">
        <v>2327467.7900000019</v>
      </c>
    </row>
    <row r="67" spans="1:1021 1026:2047 2052:4093 4098:5119 5124:7165 7170:8191 8196:10237 10242:11263 11268:13309 13314:14335 14340:16381" x14ac:dyDescent="0.3">
      <c r="A67" s="54">
        <v>44440</v>
      </c>
      <c r="B67" s="311">
        <v>1880049.2299999997</v>
      </c>
      <c r="C67" s="311">
        <v>50699.999999999971</v>
      </c>
      <c r="D67" s="311">
        <v>3916.2700000000191</v>
      </c>
      <c r="E67" s="311">
        <v>0</v>
      </c>
      <c r="F67" s="248">
        <v>1934665.4999999998</v>
      </c>
    </row>
    <row r="68" spans="1:1021 1026:2047 2052:4093 4098:5119 5124:7165 7170:8191 8196:10237 10242:11263 11268:13309 13314:14335 14340:16381" x14ac:dyDescent="0.3">
      <c r="A68" s="59">
        <v>44531</v>
      </c>
      <c r="B68" s="312">
        <v>664948.66000000015</v>
      </c>
      <c r="C68" s="312">
        <v>27062.739999999929</v>
      </c>
      <c r="D68" s="312">
        <v>0</v>
      </c>
      <c r="E68" s="312">
        <v>0</v>
      </c>
      <c r="F68" s="250">
        <v>692011.4</v>
      </c>
    </row>
    <row r="69" spans="1:1021 1026:2047 2052:4093 4098:5119 5124:7165 7170:8191 8196:10237 10242:11263 11268:13309 13314:14335 14340:16381" x14ac:dyDescent="0.3">
      <c r="A69" s="54">
        <v>44621</v>
      </c>
      <c r="B69" s="311">
        <v>165360.85999999949</v>
      </c>
      <c r="C69" s="311">
        <v>0</v>
      </c>
      <c r="D69" s="311">
        <v>0</v>
      </c>
      <c r="E69" s="311">
        <v>0</v>
      </c>
      <c r="F69" s="248">
        <v>165360.85999999949</v>
      </c>
    </row>
    <row r="70" spans="1:1021 1026:2047 2052:4093 4098:5119 5124:7165 7170:8191 8196:10237 10242:11263 11268:13309 13314:14335 14340:16381" x14ac:dyDescent="0.3">
      <c r="A70" s="59">
        <v>44713</v>
      </c>
      <c r="B70" s="312">
        <v>522592.87000000098</v>
      </c>
      <c r="C70" s="312">
        <v>619673.5</v>
      </c>
      <c r="D70" s="312">
        <v>0</v>
      </c>
      <c r="E70" s="312">
        <v>0</v>
      </c>
      <c r="F70" s="312">
        <v>1142266.370000001</v>
      </c>
    </row>
    <row r="71" spans="1:1021 1026:2047 2052:4093 4098:5119 5124:7165 7170:8191 8196:10237 10242:11263 11268:13309 13314:14335 14340:16381" x14ac:dyDescent="0.3">
      <c r="A71" s="54">
        <v>44805</v>
      </c>
      <c r="B71" s="311">
        <v>943723.57999999868</v>
      </c>
      <c r="C71" s="311">
        <v>0</v>
      </c>
      <c r="D71" s="311">
        <v>0</v>
      </c>
      <c r="E71" s="311">
        <v>0</v>
      </c>
      <c r="F71" s="248">
        <v>943723.57999999868</v>
      </c>
    </row>
    <row r="72" spans="1:1021 1026:2047 2052:4093 4098:5119 5124:7165 7170:8191 8196:10237 10242:11263 11268:13309 13314:14335 14340:16381" s="312" customFormat="1" ht="18" customHeight="1" x14ac:dyDescent="0.3">
      <c r="A72" s="59">
        <v>44896</v>
      </c>
      <c r="B72" s="312">
        <v>235547.56299999938</v>
      </c>
      <c r="C72" s="312">
        <v>0</v>
      </c>
      <c r="D72" s="312">
        <v>0</v>
      </c>
      <c r="E72" s="312">
        <v>0</v>
      </c>
      <c r="F72" s="250">
        <v>235547.56299999938</v>
      </c>
      <c r="G72" s="59"/>
      <c r="L72" s="250"/>
      <c r="M72" s="59"/>
      <c r="R72" s="250"/>
      <c r="S72" s="59"/>
      <c r="X72" s="250"/>
      <c r="Y72" s="59"/>
      <c r="AD72" s="250"/>
      <c r="AE72" s="59"/>
      <c r="AJ72" s="250"/>
      <c r="AK72" s="59"/>
      <c r="AP72" s="250"/>
      <c r="AQ72" s="59"/>
      <c r="AV72" s="250"/>
      <c r="AW72" s="59"/>
      <c r="BB72" s="250"/>
      <c r="BC72" s="59"/>
      <c r="BH72" s="250"/>
      <c r="BI72" s="59"/>
      <c r="BN72" s="250"/>
      <c r="BO72" s="59"/>
      <c r="BT72" s="250"/>
      <c r="BU72" s="59"/>
      <c r="BZ72" s="250"/>
      <c r="CA72" s="59"/>
      <c r="CF72" s="250"/>
      <c r="CG72" s="59"/>
      <c r="CL72" s="250"/>
      <c r="CM72" s="59"/>
      <c r="CR72" s="250"/>
      <c r="CS72" s="59"/>
      <c r="CX72" s="250"/>
      <c r="CY72" s="59"/>
      <c r="DD72" s="250"/>
      <c r="DE72" s="59"/>
      <c r="DJ72" s="250"/>
      <c r="DK72" s="59"/>
      <c r="DP72" s="250"/>
      <c r="DQ72" s="59"/>
      <c r="DV72" s="250"/>
      <c r="DW72" s="59"/>
      <c r="EB72" s="250"/>
      <c r="EC72" s="59"/>
      <c r="EH72" s="250"/>
      <c r="EI72" s="59"/>
      <c r="EN72" s="250"/>
      <c r="EO72" s="59"/>
      <c r="ET72" s="250"/>
      <c r="EU72" s="59"/>
      <c r="EZ72" s="250"/>
      <c r="FA72" s="59"/>
      <c r="FF72" s="250"/>
      <c r="FG72" s="59"/>
      <c r="FL72" s="250"/>
      <c r="FM72" s="59"/>
      <c r="FR72" s="250"/>
      <c r="FS72" s="59"/>
      <c r="FX72" s="250"/>
      <c r="FY72" s="59"/>
      <c r="GD72" s="250"/>
      <c r="GE72" s="59"/>
      <c r="GJ72" s="250"/>
      <c r="GK72" s="59"/>
      <c r="GP72" s="250"/>
      <c r="GQ72" s="59"/>
      <c r="GV72" s="250"/>
      <c r="GW72" s="59"/>
      <c r="HB72" s="250"/>
      <c r="HC72" s="59"/>
      <c r="HH72" s="250"/>
      <c r="HI72" s="59"/>
      <c r="HN72" s="250"/>
      <c r="HO72" s="59"/>
      <c r="HT72" s="250"/>
      <c r="HU72" s="59"/>
      <c r="HZ72" s="250"/>
      <c r="IA72" s="59"/>
      <c r="IF72" s="250"/>
      <c r="IG72" s="59"/>
      <c r="IL72" s="250"/>
      <c r="IM72" s="59"/>
      <c r="IR72" s="250"/>
      <c r="IS72" s="59"/>
      <c r="IX72" s="250"/>
      <c r="IY72" s="59"/>
      <c r="JD72" s="250"/>
      <c r="JE72" s="59"/>
      <c r="JJ72" s="250"/>
      <c r="JK72" s="59"/>
      <c r="JP72" s="250"/>
      <c r="JQ72" s="59"/>
      <c r="JV72" s="250"/>
      <c r="JW72" s="59"/>
      <c r="KB72" s="250"/>
      <c r="KC72" s="59"/>
      <c r="KH72" s="250"/>
      <c r="KI72" s="59"/>
      <c r="KN72" s="250"/>
      <c r="KO72" s="59"/>
      <c r="KT72" s="250"/>
      <c r="KU72" s="59"/>
      <c r="KZ72" s="250"/>
      <c r="LA72" s="59"/>
      <c r="LF72" s="250"/>
      <c r="LG72" s="59"/>
      <c r="LL72" s="250"/>
      <c r="LM72" s="59"/>
      <c r="LR72" s="250"/>
      <c r="LS72" s="59"/>
      <c r="LX72" s="250"/>
      <c r="LY72" s="59"/>
      <c r="MD72" s="250"/>
      <c r="ME72" s="59"/>
      <c r="MJ72" s="250"/>
      <c r="MK72" s="59"/>
      <c r="MP72" s="250"/>
      <c r="MQ72" s="59"/>
      <c r="MV72" s="250"/>
      <c r="MW72" s="59"/>
      <c r="NB72" s="250"/>
      <c r="NC72" s="59"/>
      <c r="NH72" s="250"/>
      <c r="NI72" s="59"/>
      <c r="NN72" s="250"/>
      <c r="NO72" s="59"/>
      <c r="NT72" s="250"/>
      <c r="NU72" s="59"/>
      <c r="NZ72" s="250"/>
      <c r="OA72" s="59"/>
      <c r="OF72" s="250"/>
      <c r="OG72" s="59"/>
      <c r="OL72" s="250"/>
      <c r="OM72" s="59"/>
      <c r="OR72" s="250"/>
      <c r="OS72" s="59"/>
      <c r="OX72" s="250"/>
      <c r="OY72" s="59"/>
      <c r="PD72" s="250"/>
      <c r="PE72" s="59"/>
      <c r="PJ72" s="250"/>
      <c r="PK72" s="59"/>
      <c r="PP72" s="250"/>
      <c r="PQ72" s="59"/>
      <c r="PV72" s="250"/>
      <c r="PW72" s="59"/>
      <c r="QB72" s="250"/>
      <c r="QC72" s="59"/>
      <c r="QH72" s="250"/>
      <c r="QI72" s="59"/>
      <c r="QN72" s="250"/>
      <c r="QO72" s="59"/>
      <c r="QT72" s="250"/>
      <c r="QU72" s="59"/>
      <c r="QZ72" s="250"/>
      <c r="RA72" s="59"/>
      <c r="RF72" s="250"/>
      <c r="RG72" s="59"/>
      <c r="RL72" s="250"/>
      <c r="RM72" s="59"/>
      <c r="RR72" s="250"/>
      <c r="RS72" s="59"/>
      <c r="RX72" s="250"/>
      <c r="RY72" s="59"/>
      <c r="SD72" s="250"/>
      <c r="SE72" s="59"/>
      <c r="SJ72" s="250"/>
      <c r="SK72" s="59"/>
      <c r="SP72" s="250"/>
      <c r="SQ72" s="59"/>
      <c r="SV72" s="250"/>
      <c r="SW72" s="59"/>
      <c r="TB72" s="250"/>
      <c r="TC72" s="59"/>
      <c r="TH72" s="250"/>
      <c r="TI72" s="59"/>
      <c r="TN72" s="250"/>
      <c r="TO72" s="59"/>
      <c r="TT72" s="250"/>
      <c r="TU72" s="59"/>
      <c r="TZ72" s="250"/>
      <c r="UA72" s="59"/>
      <c r="UF72" s="250"/>
      <c r="UG72" s="59"/>
      <c r="UL72" s="250"/>
      <c r="UM72" s="59"/>
      <c r="UR72" s="250"/>
      <c r="US72" s="59"/>
      <c r="UX72" s="250"/>
      <c r="UY72" s="59"/>
      <c r="VD72" s="250"/>
      <c r="VE72" s="59"/>
      <c r="VJ72" s="250"/>
      <c r="VK72" s="59"/>
      <c r="VP72" s="250"/>
      <c r="VQ72" s="59"/>
      <c r="VV72" s="250"/>
      <c r="VW72" s="59"/>
      <c r="WB72" s="250"/>
      <c r="WC72" s="59"/>
      <c r="WH72" s="250"/>
      <c r="WI72" s="59"/>
      <c r="WN72" s="250"/>
      <c r="WO72" s="59"/>
      <c r="WT72" s="250"/>
      <c r="WU72" s="59"/>
      <c r="WZ72" s="250"/>
      <c r="XA72" s="59"/>
      <c r="XF72" s="250"/>
      <c r="XG72" s="59"/>
      <c r="XL72" s="250"/>
      <c r="XM72" s="59"/>
      <c r="XR72" s="250"/>
      <c r="XS72" s="59"/>
      <c r="XX72" s="250"/>
      <c r="XY72" s="59"/>
      <c r="YD72" s="250"/>
      <c r="YE72" s="59"/>
      <c r="YJ72" s="250"/>
      <c r="YK72" s="59"/>
      <c r="YP72" s="250"/>
      <c r="YQ72" s="59"/>
      <c r="YV72" s="250"/>
      <c r="YW72" s="59"/>
      <c r="ZB72" s="250"/>
      <c r="ZC72" s="59"/>
      <c r="ZH72" s="250"/>
      <c r="ZI72" s="59"/>
      <c r="ZN72" s="250"/>
      <c r="ZO72" s="59"/>
      <c r="ZT72" s="250"/>
      <c r="ZU72" s="59"/>
      <c r="ZZ72" s="250"/>
      <c r="AAA72" s="59"/>
      <c r="AAF72" s="250"/>
      <c r="AAG72" s="59"/>
      <c r="AAL72" s="250"/>
      <c r="AAM72" s="59"/>
      <c r="AAR72" s="250"/>
      <c r="AAS72" s="59"/>
      <c r="AAX72" s="250"/>
      <c r="AAY72" s="59"/>
      <c r="ABD72" s="250"/>
      <c r="ABE72" s="59"/>
      <c r="ABJ72" s="250"/>
      <c r="ABK72" s="59"/>
      <c r="ABP72" s="250"/>
      <c r="ABQ72" s="59"/>
      <c r="ABV72" s="250"/>
      <c r="ABW72" s="59"/>
      <c r="ACB72" s="250"/>
      <c r="ACC72" s="59"/>
      <c r="ACH72" s="250"/>
      <c r="ACI72" s="59"/>
      <c r="ACN72" s="250"/>
      <c r="ACO72" s="59"/>
      <c r="ACT72" s="250"/>
      <c r="ACU72" s="59"/>
      <c r="ACZ72" s="250"/>
      <c r="ADA72" s="59"/>
      <c r="ADF72" s="250"/>
      <c r="ADG72" s="59"/>
      <c r="ADL72" s="250"/>
      <c r="ADM72" s="59"/>
      <c r="ADR72" s="250"/>
      <c r="ADS72" s="59"/>
      <c r="ADX72" s="250"/>
      <c r="ADY72" s="59"/>
      <c r="AED72" s="250"/>
      <c r="AEE72" s="59"/>
      <c r="AEJ72" s="250"/>
      <c r="AEK72" s="59"/>
      <c r="AEP72" s="250"/>
      <c r="AEQ72" s="59"/>
      <c r="AEV72" s="250"/>
      <c r="AEW72" s="59"/>
      <c r="AFB72" s="250"/>
      <c r="AFC72" s="59"/>
      <c r="AFH72" s="250"/>
      <c r="AFI72" s="59"/>
      <c r="AFN72" s="250"/>
      <c r="AFO72" s="59"/>
      <c r="AFT72" s="250"/>
      <c r="AFU72" s="59"/>
      <c r="AFZ72" s="250"/>
      <c r="AGA72" s="59"/>
      <c r="AGF72" s="250"/>
      <c r="AGG72" s="59"/>
      <c r="AGL72" s="250"/>
      <c r="AGM72" s="59"/>
      <c r="AGR72" s="250"/>
      <c r="AGS72" s="59"/>
      <c r="AGX72" s="250"/>
      <c r="AGY72" s="59"/>
      <c r="AHD72" s="250"/>
      <c r="AHE72" s="59"/>
      <c r="AHJ72" s="250"/>
      <c r="AHK72" s="59"/>
      <c r="AHP72" s="250"/>
      <c r="AHQ72" s="59"/>
      <c r="AHV72" s="250"/>
      <c r="AHW72" s="59"/>
      <c r="AIB72" s="250"/>
      <c r="AIC72" s="59"/>
      <c r="AIH72" s="250"/>
      <c r="AII72" s="59"/>
      <c r="AIN72" s="250"/>
      <c r="AIO72" s="59"/>
      <c r="AIT72" s="250"/>
      <c r="AIU72" s="59"/>
      <c r="AIZ72" s="250"/>
      <c r="AJA72" s="59"/>
      <c r="AJF72" s="250"/>
      <c r="AJG72" s="59"/>
      <c r="AJL72" s="250"/>
      <c r="AJM72" s="59"/>
      <c r="AJR72" s="250"/>
      <c r="AJS72" s="59"/>
      <c r="AJX72" s="250"/>
      <c r="AJY72" s="59"/>
      <c r="AKD72" s="250"/>
      <c r="AKE72" s="59"/>
      <c r="AKJ72" s="250"/>
      <c r="AKK72" s="59"/>
      <c r="AKP72" s="250"/>
      <c r="AKQ72" s="59"/>
      <c r="AKV72" s="250"/>
      <c r="AKW72" s="59"/>
      <c r="ALB72" s="250"/>
      <c r="ALC72" s="59"/>
      <c r="ALH72" s="250"/>
      <c r="ALI72" s="59"/>
      <c r="ALN72" s="250"/>
      <c r="ALO72" s="59"/>
      <c r="ALT72" s="250"/>
      <c r="ALU72" s="59"/>
      <c r="ALZ72" s="250"/>
      <c r="AMA72" s="59"/>
      <c r="AMF72" s="250"/>
      <c r="AMG72" s="59"/>
      <c r="AML72" s="250"/>
      <c r="AMM72" s="59"/>
      <c r="AMR72" s="250"/>
      <c r="AMS72" s="59"/>
      <c r="AMX72" s="250"/>
      <c r="AMY72" s="59"/>
      <c r="AND72" s="250"/>
      <c r="ANE72" s="59"/>
      <c r="ANJ72" s="250"/>
      <c r="ANK72" s="59"/>
      <c r="ANP72" s="250"/>
      <c r="ANQ72" s="59"/>
      <c r="ANV72" s="250"/>
      <c r="ANW72" s="59"/>
      <c r="AOB72" s="250"/>
      <c r="AOC72" s="59"/>
      <c r="AOH72" s="250"/>
      <c r="AOI72" s="59"/>
      <c r="AON72" s="250"/>
      <c r="AOO72" s="59"/>
      <c r="AOT72" s="250"/>
      <c r="AOU72" s="59"/>
      <c r="AOZ72" s="250"/>
      <c r="APA72" s="59"/>
      <c r="APF72" s="250"/>
      <c r="APG72" s="59"/>
      <c r="APL72" s="250"/>
      <c r="APM72" s="59"/>
      <c r="APR72" s="250"/>
      <c r="APS72" s="59"/>
      <c r="APX72" s="250"/>
      <c r="APY72" s="59"/>
      <c r="AQD72" s="250"/>
      <c r="AQE72" s="59"/>
      <c r="AQJ72" s="250"/>
      <c r="AQK72" s="59"/>
      <c r="AQP72" s="250"/>
      <c r="AQQ72" s="59"/>
      <c r="AQV72" s="250"/>
      <c r="AQW72" s="59"/>
      <c r="ARB72" s="250"/>
      <c r="ARC72" s="59"/>
      <c r="ARH72" s="250"/>
      <c r="ARI72" s="59"/>
      <c r="ARN72" s="250"/>
      <c r="ARO72" s="59"/>
      <c r="ART72" s="250"/>
      <c r="ARU72" s="59"/>
      <c r="ARZ72" s="250"/>
      <c r="ASA72" s="59"/>
      <c r="ASF72" s="250"/>
      <c r="ASG72" s="59"/>
      <c r="ASL72" s="250"/>
      <c r="ASM72" s="59"/>
      <c r="ASR72" s="250"/>
      <c r="ASS72" s="59"/>
      <c r="ASX72" s="250"/>
      <c r="ASY72" s="59"/>
      <c r="ATD72" s="250"/>
      <c r="ATE72" s="59"/>
      <c r="ATJ72" s="250"/>
      <c r="ATK72" s="59"/>
      <c r="ATP72" s="250"/>
      <c r="ATQ72" s="59"/>
      <c r="ATV72" s="250"/>
      <c r="ATW72" s="59"/>
      <c r="AUB72" s="250"/>
      <c r="AUC72" s="59"/>
      <c r="AUH72" s="250"/>
      <c r="AUI72" s="59"/>
      <c r="AUN72" s="250"/>
      <c r="AUO72" s="59"/>
      <c r="AUT72" s="250"/>
      <c r="AUU72" s="59"/>
      <c r="AUZ72" s="250"/>
      <c r="AVA72" s="59"/>
      <c r="AVF72" s="250"/>
      <c r="AVG72" s="59"/>
      <c r="AVL72" s="250"/>
      <c r="AVM72" s="59"/>
      <c r="AVR72" s="250"/>
      <c r="AVS72" s="59"/>
      <c r="AVX72" s="250"/>
      <c r="AVY72" s="59"/>
      <c r="AWD72" s="250"/>
      <c r="AWE72" s="59"/>
      <c r="AWJ72" s="250"/>
      <c r="AWK72" s="59"/>
      <c r="AWP72" s="250"/>
      <c r="AWQ72" s="59"/>
      <c r="AWV72" s="250"/>
      <c r="AWW72" s="59"/>
      <c r="AXB72" s="250"/>
      <c r="AXC72" s="59"/>
      <c r="AXH72" s="250"/>
      <c r="AXI72" s="59"/>
      <c r="AXN72" s="250"/>
      <c r="AXO72" s="59"/>
      <c r="AXT72" s="250"/>
      <c r="AXU72" s="59"/>
      <c r="AXZ72" s="250"/>
      <c r="AYA72" s="59"/>
      <c r="AYF72" s="250"/>
      <c r="AYG72" s="59"/>
      <c r="AYL72" s="250"/>
      <c r="AYM72" s="59"/>
      <c r="AYR72" s="250"/>
      <c r="AYS72" s="59"/>
      <c r="AYX72" s="250"/>
      <c r="AYY72" s="59"/>
      <c r="AZD72" s="250"/>
      <c r="AZE72" s="59"/>
      <c r="AZJ72" s="250"/>
      <c r="AZK72" s="59"/>
      <c r="AZP72" s="250"/>
      <c r="AZQ72" s="59"/>
      <c r="AZV72" s="250"/>
      <c r="AZW72" s="59"/>
      <c r="BAB72" s="250"/>
      <c r="BAC72" s="59"/>
      <c r="BAH72" s="250"/>
      <c r="BAI72" s="59"/>
      <c r="BAN72" s="250"/>
      <c r="BAO72" s="59"/>
      <c r="BAT72" s="250"/>
      <c r="BAU72" s="59"/>
      <c r="BAZ72" s="250"/>
      <c r="BBA72" s="59"/>
      <c r="BBF72" s="250"/>
      <c r="BBG72" s="59"/>
      <c r="BBL72" s="250"/>
      <c r="BBM72" s="59"/>
      <c r="BBR72" s="250"/>
      <c r="BBS72" s="59"/>
      <c r="BBX72" s="250"/>
      <c r="BBY72" s="59"/>
      <c r="BCD72" s="250"/>
      <c r="BCE72" s="59"/>
      <c r="BCJ72" s="250"/>
      <c r="BCK72" s="59"/>
      <c r="BCP72" s="250"/>
      <c r="BCQ72" s="59"/>
      <c r="BCV72" s="250"/>
      <c r="BCW72" s="59"/>
      <c r="BDB72" s="250"/>
      <c r="BDC72" s="59"/>
      <c r="BDH72" s="250"/>
      <c r="BDI72" s="59"/>
      <c r="BDN72" s="250"/>
      <c r="BDO72" s="59"/>
      <c r="BDT72" s="250"/>
      <c r="BDU72" s="59"/>
      <c r="BDZ72" s="250"/>
      <c r="BEA72" s="59"/>
      <c r="BEF72" s="250"/>
      <c r="BEG72" s="59"/>
      <c r="BEL72" s="250"/>
      <c r="BEM72" s="59"/>
      <c r="BER72" s="250"/>
      <c r="BES72" s="59"/>
      <c r="BEX72" s="250"/>
      <c r="BEY72" s="59"/>
      <c r="BFD72" s="250"/>
      <c r="BFE72" s="59"/>
      <c r="BFJ72" s="250"/>
      <c r="BFK72" s="59"/>
      <c r="BFP72" s="250"/>
      <c r="BFQ72" s="59"/>
      <c r="BFV72" s="250"/>
      <c r="BFW72" s="59"/>
      <c r="BGB72" s="250"/>
      <c r="BGC72" s="59"/>
      <c r="BGH72" s="250"/>
      <c r="BGI72" s="59"/>
      <c r="BGN72" s="250"/>
      <c r="BGO72" s="59"/>
      <c r="BGT72" s="250"/>
      <c r="BGU72" s="59"/>
      <c r="BGZ72" s="250"/>
      <c r="BHA72" s="59"/>
      <c r="BHF72" s="250"/>
      <c r="BHG72" s="59"/>
      <c r="BHL72" s="250"/>
      <c r="BHM72" s="59"/>
      <c r="BHR72" s="250"/>
      <c r="BHS72" s="59"/>
      <c r="BHX72" s="250"/>
      <c r="BHY72" s="59"/>
      <c r="BID72" s="250"/>
      <c r="BIE72" s="59"/>
      <c r="BIJ72" s="250"/>
      <c r="BIK72" s="59"/>
      <c r="BIP72" s="250"/>
      <c r="BIQ72" s="59"/>
      <c r="BIV72" s="250"/>
      <c r="BIW72" s="59"/>
      <c r="BJB72" s="250"/>
      <c r="BJC72" s="59"/>
      <c r="BJH72" s="250"/>
      <c r="BJI72" s="59"/>
      <c r="BJN72" s="250"/>
      <c r="BJO72" s="59"/>
      <c r="BJT72" s="250"/>
      <c r="BJU72" s="59"/>
      <c r="BJZ72" s="250"/>
      <c r="BKA72" s="59"/>
      <c r="BKF72" s="250"/>
      <c r="BKG72" s="59"/>
      <c r="BKL72" s="250"/>
      <c r="BKM72" s="59"/>
      <c r="BKR72" s="250"/>
      <c r="BKS72" s="59"/>
      <c r="BKX72" s="250"/>
      <c r="BKY72" s="59"/>
      <c r="BLD72" s="250"/>
      <c r="BLE72" s="59"/>
      <c r="BLJ72" s="250"/>
      <c r="BLK72" s="59"/>
      <c r="BLP72" s="250"/>
      <c r="BLQ72" s="59"/>
      <c r="BLV72" s="250"/>
      <c r="BLW72" s="59"/>
      <c r="BMB72" s="250"/>
      <c r="BMC72" s="59"/>
      <c r="BMH72" s="250"/>
      <c r="BMI72" s="59"/>
      <c r="BMN72" s="250"/>
      <c r="BMO72" s="59"/>
      <c r="BMT72" s="250"/>
      <c r="BMU72" s="59"/>
      <c r="BMZ72" s="250"/>
      <c r="BNA72" s="59"/>
      <c r="BNF72" s="250"/>
      <c r="BNG72" s="59"/>
      <c r="BNL72" s="250"/>
      <c r="BNM72" s="59"/>
      <c r="BNR72" s="250"/>
      <c r="BNS72" s="59"/>
      <c r="BNX72" s="250"/>
      <c r="BNY72" s="59"/>
      <c r="BOD72" s="250"/>
      <c r="BOE72" s="59"/>
      <c r="BOJ72" s="250"/>
      <c r="BOK72" s="59"/>
      <c r="BOP72" s="250"/>
      <c r="BOQ72" s="59"/>
      <c r="BOV72" s="250"/>
      <c r="BOW72" s="59"/>
      <c r="BPB72" s="250"/>
      <c r="BPC72" s="59"/>
      <c r="BPH72" s="250"/>
      <c r="BPI72" s="59"/>
      <c r="BPN72" s="250"/>
      <c r="BPO72" s="59"/>
      <c r="BPT72" s="250"/>
      <c r="BPU72" s="59"/>
      <c r="BPZ72" s="250"/>
      <c r="BQA72" s="59"/>
      <c r="BQF72" s="250"/>
      <c r="BQG72" s="59"/>
      <c r="BQL72" s="250"/>
      <c r="BQM72" s="59"/>
      <c r="BQR72" s="250"/>
      <c r="BQS72" s="59"/>
      <c r="BQX72" s="250"/>
      <c r="BQY72" s="59"/>
      <c r="BRD72" s="250"/>
      <c r="BRE72" s="59"/>
      <c r="BRJ72" s="250"/>
      <c r="BRK72" s="59"/>
      <c r="BRP72" s="250"/>
      <c r="BRQ72" s="59"/>
      <c r="BRV72" s="250"/>
      <c r="BRW72" s="59"/>
      <c r="BSB72" s="250"/>
      <c r="BSC72" s="59"/>
      <c r="BSH72" s="250"/>
      <c r="BSI72" s="59"/>
      <c r="BSN72" s="250"/>
      <c r="BSO72" s="59"/>
      <c r="BST72" s="250"/>
      <c r="BSU72" s="59"/>
      <c r="BSZ72" s="250"/>
      <c r="BTA72" s="59"/>
      <c r="BTF72" s="250"/>
      <c r="BTG72" s="59"/>
      <c r="BTL72" s="250"/>
      <c r="BTM72" s="59"/>
      <c r="BTR72" s="250"/>
      <c r="BTS72" s="59"/>
      <c r="BTX72" s="250"/>
      <c r="BTY72" s="59"/>
      <c r="BUD72" s="250"/>
      <c r="BUE72" s="59"/>
      <c r="BUJ72" s="250"/>
      <c r="BUK72" s="59"/>
      <c r="BUP72" s="250"/>
      <c r="BUQ72" s="59"/>
      <c r="BUV72" s="250"/>
      <c r="BUW72" s="59"/>
      <c r="BVB72" s="250"/>
      <c r="BVC72" s="59"/>
      <c r="BVH72" s="250"/>
      <c r="BVI72" s="59"/>
      <c r="BVN72" s="250"/>
      <c r="BVO72" s="59"/>
      <c r="BVT72" s="250"/>
      <c r="BVU72" s="59"/>
      <c r="BVZ72" s="250"/>
      <c r="BWA72" s="59"/>
      <c r="BWF72" s="250"/>
      <c r="BWG72" s="59"/>
      <c r="BWL72" s="250"/>
      <c r="BWM72" s="59"/>
      <c r="BWR72" s="250"/>
      <c r="BWS72" s="59"/>
      <c r="BWX72" s="250"/>
      <c r="BWY72" s="59"/>
      <c r="BXD72" s="250"/>
      <c r="BXE72" s="59"/>
      <c r="BXJ72" s="250"/>
      <c r="BXK72" s="59"/>
      <c r="BXP72" s="250"/>
      <c r="BXQ72" s="59"/>
      <c r="BXV72" s="250"/>
      <c r="BXW72" s="59"/>
      <c r="BYB72" s="250"/>
      <c r="BYC72" s="59"/>
      <c r="BYH72" s="250"/>
      <c r="BYI72" s="59"/>
      <c r="BYN72" s="250"/>
      <c r="BYO72" s="59"/>
      <c r="BYT72" s="250"/>
      <c r="BYU72" s="59"/>
      <c r="BYZ72" s="250"/>
      <c r="BZA72" s="59"/>
      <c r="BZF72" s="250"/>
      <c r="BZG72" s="59"/>
      <c r="BZL72" s="250"/>
      <c r="BZM72" s="59"/>
      <c r="BZR72" s="250"/>
      <c r="BZS72" s="59"/>
      <c r="BZX72" s="250"/>
      <c r="BZY72" s="59"/>
      <c r="CAD72" s="250"/>
      <c r="CAE72" s="59"/>
      <c r="CAJ72" s="250"/>
      <c r="CAK72" s="59"/>
      <c r="CAP72" s="250"/>
      <c r="CAQ72" s="59"/>
      <c r="CAV72" s="250"/>
      <c r="CAW72" s="59"/>
      <c r="CBB72" s="250"/>
      <c r="CBC72" s="59"/>
      <c r="CBH72" s="250"/>
      <c r="CBI72" s="59"/>
      <c r="CBN72" s="250"/>
      <c r="CBO72" s="59"/>
      <c r="CBT72" s="250"/>
      <c r="CBU72" s="59"/>
      <c r="CBZ72" s="250"/>
      <c r="CCA72" s="59"/>
      <c r="CCF72" s="250"/>
      <c r="CCG72" s="59"/>
      <c r="CCL72" s="250"/>
      <c r="CCM72" s="59"/>
      <c r="CCR72" s="250"/>
      <c r="CCS72" s="59"/>
      <c r="CCX72" s="250"/>
      <c r="CCY72" s="59"/>
      <c r="CDD72" s="250"/>
      <c r="CDE72" s="59"/>
      <c r="CDJ72" s="250"/>
      <c r="CDK72" s="59"/>
      <c r="CDP72" s="250"/>
      <c r="CDQ72" s="59"/>
      <c r="CDV72" s="250"/>
      <c r="CDW72" s="59"/>
      <c r="CEB72" s="250"/>
      <c r="CEC72" s="59"/>
      <c r="CEH72" s="250"/>
      <c r="CEI72" s="59"/>
      <c r="CEN72" s="250"/>
      <c r="CEO72" s="59"/>
      <c r="CET72" s="250"/>
      <c r="CEU72" s="59"/>
      <c r="CEZ72" s="250"/>
      <c r="CFA72" s="59"/>
      <c r="CFF72" s="250"/>
      <c r="CFG72" s="59"/>
      <c r="CFL72" s="250"/>
      <c r="CFM72" s="59"/>
      <c r="CFR72" s="250"/>
      <c r="CFS72" s="59"/>
      <c r="CFX72" s="250"/>
      <c r="CFY72" s="59"/>
      <c r="CGD72" s="250"/>
      <c r="CGE72" s="59"/>
      <c r="CGJ72" s="250"/>
      <c r="CGK72" s="59"/>
      <c r="CGP72" s="250"/>
      <c r="CGQ72" s="59"/>
      <c r="CGV72" s="250"/>
      <c r="CGW72" s="59"/>
      <c r="CHB72" s="250"/>
      <c r="CHC72" s="59"/>
      <c r="CHH72" s="250"/>
      <c r="CHI72" s="59"/>
      <c r="CHN72" s="250"/>
      <c r="CHO72" s="59"/>
      <c r="CHT72" s="250"/>
      <c r="CHU72" s="59"/>
      <c r="CHZ72" s="250"/>
      <c r="CIA72" s="59"/>
      <c r="CIF72" s="250"/>
      <c r="CIG72" s="59"/>
      <c r="CIL72" s="250"/>
      <c r="CIM72" s="59"/>
      <c r="CIR72" s="250"/>
      <c r="CIS72" s="59"/>
      <c r="CIX72" s="250"/>
      <c r="CIY72" s="59"/>
      <c r="CJD72" s="250"/>
      <c r="CJE72" s="59"/>
      <c r="CJJ72" s="250"/>
      <c r="CJK72" s="59"/>
      <c r="CJP72" s="250"/>
      <c r="CJQ72" s="59"/>
      <c r="CJV72" s="250"/>
      <c r="CJW72" s="59"/>
      <c r="CKB72" s="250"/>
      <c r="CKC72" s="59"/>
      <c r="CKH72" s="250"/>
      <c r="CKI72" s="59"/>
      <c r="CKN72" s="250"/>
      <c r="CKO72" s="59"/>
      <c r="CKT72" s="250"/>
      <c r="CKU72" s="59"/>
      <c r="CKZ72" s="250"/>
      <c r="CLA72" s="59"/>
      <c r="CLF72" s="250"/>
      <c r="CLG72" s="59"/>
      <c r="CLL72" s="250"/>
      <c r="CLM72" s="59"/>
      <c r="CLR72" s="250"/>
      <c r="CLS72" s="59"/>
      <c r="CLX72" s="250"/>
      <c r="CLY72" s="59"/>
      <c r="CMD72" s="250"/>
      <c r="CME72" s="59"/>
      <c r="CMJ72" s="250"/>
      <c r="CMK72" s="59"/>
      <c r="CMP72" s="250"/>
      <c r="CMQ72" s="59"/>
      <c r="CMV72" s="250"/>
      <c r="CMW72" s="59"/>
      <c r="CNB72" s="250"/>
      <c r="CNC72" s="59"/>
      <c r="CNH72" s="250"/>
      <c r="CNI72" s="59"/>
      <c r="CNN72" s="250"/>
      <c r="CNO72" s="59"/>
      <c r="CNT72" s="250"/>
      <c r="CNU72" s="59"/>
      <c r="CNZ72" s="250"/>
      <c r="COA72" s="59"/>
      <c r="COF72" s="250"/>
      <c r="COG72" s="59"/>
      <c r="COL72" s="250"/>
      <c r="COM72" s="59"/>
      <c r="COR72" s="250"/>
      <c r="COS72" s="59"/>
      <c r="COX72" s="250"/>
      <c r="COY72" s="59"/>
      <c r="CPD72" s="250"/>
      <c r="CPE72" s="59"/>
      <c r="CPJ72" s="250"/>
      <c r="CPK72" s="59"/>
      <c r="CPP72" s="250"/>
      <c r="CPQ72" s="59"/>
      <c r="CPV72" s="250"/>
      <c r="CPW72" s="59"/>
      <c r="CQB72" s="250"/>
      <c r="CQC72" s="59"/>
      <c r="CQH72" s="250"/>
      <c r="CQI72" s="59"/>
      <c r="CQN72" s="250"/>
      <c r="CQO72" s="59"/>
      <c r="CQT72" s="250"/>
      <c r="CQU72" s="59"/>
      <c r="CQZ72" s="250"/>
      <c r="CRA72" s="59"/>
      <c r="CRF72" s="250"/>
      <c r="CRG72" s="59"/>
      <c r="CRL72" s="250"/>
      <c r="CRM72" s="59"/>
      <c r="CRR72" s="250"/>
      <c r="CRS72" s="59"/>
      <c r="CRX72" s="250"/>
      <c r="CRY72" s="59"/>
      <c r="CSD72" s="250"/>
      <c r="CSE72" s="59"/>
      <c r="CSJ72" s="250"/>
      <c r="CSK72" s="59"/>
      <c r="CSP72" s="250"/>
      <c r="CSQ72" s="59"/>
      <c r="CSV72" s="250"/>
      <c r="CSW72" s="59"/>
      <c r="CTB72" s="250"/>
      <c r="CTC72" s="59"/>
      <c r="CTH72" s="250"/>
      <c r="CTI72" s="59"/>
      <c r="CTN72" s="250"/>
      <c r="CTO72" s="59"/>
      <c r="CTT72" s="250"/>
      <c r="CTU72" s="59"/>
      <c r="CTZ72" s="250"/>
      <c r="CUA72" s="59"/>
      <c r="CUF72" s="250"/>
      <c r="CUG72" s="59"/>
      <c r="CUL72" s="250"/>
      <c r="CUM72" s="59"/>
      <c r="CUR72" s="250"/>
      <c r="CUS72" s="59"/>
      <c r="CUX72" s="250"/>
      <c r="CUY72" s="59"/>
      <c r="CVD72" s="250"/>
      <c r="CVE72" s="59"/>
      <c r="CVJ72" s="250"/>
      <c r="CVK72" s="59"/>
      <c r="CVP72" s="250"/>
      <c r="CVQ72" s="59"/>
      <c r="CVV72" s="250"/>
      <c r="CVW72" s="59"/>
      <c r="CWB72" s="250"/>
      <c r="CWC72" s="59"/>
      <c r="CWH72" s="250"/>
      <c r="CWI72" s="59"/>
      <c r="CWN72" s="250"/>
      <c r="CWO72" s="59"/>
      <c r="CWT72" s="250"/>
      <c r="CWU72" s="59"/>
      <c r="CWZ72" s="250"/>
      <c r="CXA72" s="59"/>
      <c r="CXF72" s="250"/>
      <c r="CXG72" s="59"/>
      <c r="CXL72" s="250"/>
      <c r="CXM72" s="59"/>
      <c r="CXR72" s="250"/>
      <c r="CXS72" s="59"/>
      <c r="CXX72" s="250"/>
      <c r="CXY72" s="59"/>
      <c r="CYD72" s="250"/>
      <c r="CYE72" s="59"/>
      <c r="CYJ72" s="250"/>
      <c r="CYK72" s="59"/>
      <c r="CYP72" s="250"/>
      <c r="CYQ72" s="59"/>
      <c r="CYV72" s="250"/>
      <c r="CYW72" s="59"/>
      <c r="CZB72" s="250"/>
      <c r="CZC72" s="59"/>
      <c r="CZH72" s="250"/>
      <c r="CZI72" s="59"/>
      <c r="CZN72" s="250"/>
      <c r="CZO72" s="59"/>
      <c r="CZT72" s="250"/>
      <c r="CZU72" s="59"/>
      <c r="CZZ72" s="250"/>
      <c r="DAA72" s="59"/>
      <c r="DAF72" s="250"/>
      <c r="DAG72" s="59"/>
      <c r="DAL72" s="250"/>
      <c r="DAM72" s="59"/>
      <c r="DAR72" s="250"/>
      <c r="DAS72" s="59"/>
      <c r="DAX72" s="250"/>
      <c r="DAY72" s="59"/>
      <c r="DBD72" s="250"/>
      <c r="DBE72" s="59"/>
      <c r="DBJ72" s="250"/>
      <c r="DBK72" s="59"/>
      <c r="DBP72" s="250"/>
      <c r="DBQ72" s="59"/>
      <c r="DBV72" s="250"/>
      <c r="DBW72" s="59"/>
      <c r="DCB72" s="250"/>
      <c r="DCC72" s="59"/>
      <c r="DCH72" s="250"/>
      <c r="DCI72" s="59"/>
      <c r="DCN72" s="250"/>
      <c r="DCO72" s="59"/>
      <c r="DCT72" s="250"/>
      <c r="DCU72" s="59"/>
      <c r="DCZ72" s="250"/>
      <c r="DDA72" s="59"/>
      <c r="DDF72" s="250"/>
      <c r="DDG72" s="59"/>
      <c r="DDL72" s="250"/>
      <c r="DDM72" s="59"/>
      <c r="DDR72" s="250"/>
      <c r="DDS72" s="59"/>
      <c r="DDX72" s="250"/>
      <c r="DDY72" s="59"/>
      <c r="DED72" s="250"/>
      <c r="DEE72" s="59"/>
      <c r="DEJ72" s="250"/>
      <c r="DEK72" s="59"/>
      <c r="DEP72" s="250"/>
      <c r="DEQ72" s="59"/>
      <c r="DEV72" s="250"/>
      <c r="DEW72" s="59"/>
      <c r="DFB72" s="250"/>
      <c r="DFC72" s="59"/>
      <c r="DFH72" s="250"/>
      <c r="DFI72" s="59"/>
      <c r="DFN72" s="250"/>
      <c r="DFO72" s="59"/>
      <c r="DFT72" s="250"/>
      <c r="DFU72" s="59"/>
      <c r="DFZ72" s="250"/>
      <c r="DGA72" s="59"/>
      <c r="DGF72" s="250"/>
      <c r="DGG72" s="59"/>
      <c r="DGL72" s="250"/>
      <c r="DGM72" s="59"/>
      <c r="DGR72" s="250"/>
      <c r="DGS72" s="59"/>
      <c r="DGX72" s="250"/>
      <c r="DGY72" s="59"/>
      <c r="DHD72" s="250"/>
      <c r="DHE72" s="59"/>
      <c r="DHJ72" s="250"/>
      <c r="DHK72" s="59"/>
      <c r="DHP72" s="250"/>
      <c r="DHQ72" s="59"/>
      <c r="DHV72" s="250"/>
      <c r="DHW72" s="59"/>
      <c r="DIB72" s="250"/>
      <c r="DIC72" s="59"/>
      <c r="DIH72" s="250"/>
      <c r="DII72" s="59"/>
      <c r="DIN72" s="250"/>
      <c r="DIO72" s="59"/>
      <c r="DIT72" s="250"/>
      <c r="DIU72" s="59"/>
      <c r="DIZ72" s="250"/>
      <c r="DJA72" s="59"/>
      <c r="DJF72" s="250"/>
      <c r="DJG72" s="59"/>
      <c r="DJL72" s="250"/>
      <c r="DJM72" s="59"/>
      <c r="DJR72" s="250"/>
      <c r="DJS72" s="59"/>
      <c r="DJX72" s="250"/>
      <c r="DJY72" s="59"/>
      <c r="DKD72" s="250"/>
      <c r="DKE72" s="59"/>
      <c r="DKJ72" s="250"/>
      <c r="DKK72" s="59"/>
      <c r="DKP72" s="250"/>
      <c r="DKQ72" s="59"/>
      <c r="DKV72" s="250"/>
      <c r="DKW72" s="59"/>
      <c r="DLB72" s="250"/>
      <c r="DLC72" s="59"/>
      <c r="DLH72" s="250"/>
      <c r="DLI72" s="59"/>
      <c r="DLN72" s="250"/>
      <c r="DLO72" s="59"/>
      <c r="DLT72" s="250"/>
      <c r="DLU72" s="59"/>
      <c r="DLZ72" s="250"/>
      <c r="DMA72" s="59"/>
      <c r="DMF72" s="250"/>
      <c r="DMG72" s="59"/>
      <c r="DML72" s="250"/>
      <c r="DMM72" s="59"/>
      <c r="DMR72" s="250"/>
      <c r="DMS72" s="59"/>
      <c r="DMX72" s="250"/>
      <c r="DMY72" s="59"/>
      <c r="DND72" s="250"/>
      <c r="DNE72" s="59"/>
      <c r="DNJ72" s="250"/>
      <c r="DNK72" s="59"/>
      <c r="DNP72" s="250"/>
      <c r="DNQ72" s="59"/>
      <c r="DNV72" s="250"/>
      <c r="DNW72" s="59"/>
      <c r="DOB72" s="250"/>
      <c r="DOC72" s="59"/>
      <c r="DOH72" s="250"/>
      <c r="DOI72" s="59"/>
      <c r="DON72" s="250"/>
      <c r="DOO72" s="59"/>
      <c r="DOT72" s="250"/>
      <c r="DOU72" s="59"/>
      <c r="DOZ72" s="250"/>
      <c r="DPA72" s="59"/>
      <c r="DPF72" s="250"/>
      <c r="DPG72" s="59"/>
      <c r="DPL72" s="250"/>
      <c r="DPM72" s="59"/>
      <c r="DPR72" s="250"/>
      <c r="DPS72" s="59"/>
      <c r="DPX72" s="250"/>
      <c r="DPY72" s="59"/>
      <c r="DQD72" s="250"/>
      <c r="DQE72" s="59"/>
      <c r="DQJ72" s="250"/>
      <c r="DQK72" s="59"/>
      <c r="DQP72" s="250"/>
      <c r="DQQ72" s="59"/>
      <c r="DQV72" s="250"/>
      <c r="DQW72" s="59"/>
      <c r="DRB72" s="250"/>
      <c r="DRC72" s="59"/>
      <c r="DRH72" s="250"/>
      <c r="DRI72" s="59"/>
      <c r="DRN72" s="250"/>
      <c r="DRO72" s="59"/>
      <c r="DRT72" s="250"/>
      <c r="DRU72" s="59"/>
      <c r="DRZ72" s="250"/>
      <c r="DSA72" s="59"/>
      <c r="DSF72" s="250"/>
      <c r="DSG72" s="59"/>
      <c r="DSL72" s="250"/>
      <c r="DSM72" s="59"/>
      <c r="DSR72" s="250"/>
      <c r="DSS72" s="59"/>
      <c r="DSX72" s="250"/>
      <c r="DSY72" s="59"/>
      <c r="DTD72" s="250"/>
      <c r="DTE72" s="59"/>
      <c r="DTJ72" s="250"/>
      <c r="DTK72" s="59"/>
      <c r="DTP72" s="250"/>
      <c r="DTQ72" s="59"/>
      <c r="DTV72" s="250"/>
      <c r="DTW72" s="59"/>
      <c r="DUB72" s="250"/>
      <c r="DUC72" s="59"/>
      <c r="DUH72" s="250"/>
      <c r="DUI72" s="59"/>
      <c r="DUN72" s="250"/>
      <c r="DUO72" s="59"/>
      <c r="DUT72" s="250"/>
      <c r="DUU72" s="59"/>
      <c r="DUZ72" s="250"/>
      <c r="DVA72" s="59"/>
      <c r="DVF72" s="250"/>
      <c r="DVG72" s="59"/>
      <c r="DVL72" s="250"/>
      <c r="DVM72" s="59"/>
      <c r="DVR72" s="250"/>
      <c r="DVS72" s="59"/>
      <c r="DVX72" s="250"/>
      <c r="DVY72" s="59"/>
      <c r="DWD72" s="250"/>
      <c r="DWE72" s="59"/>
      <c r="DWJ72" s="250"/>
      <c r="DWK72" s="59"/>
      <c r="DWP72" s="250"/>
      <c r="DWQ72" s="59"/>
      <c r="DWV72" s="250"/>
      <c r="DWW72" s="59"/>
      <c r="DXB72" s="250"/>
      <c r="DXC72" s="59"/>
      <c r="DXH72" s="250"/>
      <c r="DXI72" s="59"/>
      <c r="DXN72" s="250"/>
      <c r="DXO72" s="59"/>
      <c r="DXT72" s="250"/>
      <c r="DXU72" s="59"/>
      <c r="DXZ72" s="250"/>
      <c r="DYA72" s="59"/>
      <c r="DYF72" s="250"/>
      <c r="DYG72" s="59"/>
      <c r="DYL72" s="250"/>
      <c r="DYM72" s="59"/>
      <c r="DYR72" s="250"/>
      <c r="DYS72" s="59"/>
      <c r="DYX72" s="250"/>
      <c r="DYY72" s="59"/>
      <c r="DZD72" s="250"/>
      <c r="DZE72" s="59"/>
      <c r="DZJ72" s="250"/>
      <c r="DZK72" s="59"/>
      <c r="DZP72" s="250"/>
      <c r="DZQ72" s="59"/>
      <c r="DZV72" s="250"/>
      <c r="DZW72" s="59"/>
      <c r="EAB72" s="250"/>
      <c r="EAC72" s="59"/>
      <c r="EAH72" s="250"/>
      <c r="EAI72" s="59"/>
      <c r="EAN72" s="250"/>
      <c r="EAO72" s="59"/>
      <c r="EAT72" s="250"/>
      <c r="EAU72" s="59"/>
      <c r="EAZ72" s="250"/>
      <c r="EBA72" s="59"/>
      <c r="EBF72" s="250"/>
      <c r="EBG72" s="59"/>
      <c r="EBL72" s="250"/>
      <c r="EBM72" s="59"/>
      <c r="EBR72" s="250"/>
      <c r="EBS72" s="59"/>
      <c r="EBX72" s="250"/>
      <c r="EBY72" s="59"/>
      <c r="ECD72" s="250"/>
      <c r="ECE72" s="59"/>
      <c r="ECJ72" s="250"/>
      <c r="ECK72" s="59"/>
      <c r="ECP72" s="250"/>
      <c r="ECQ72" s="59"/>
      <c r="ECV72" s="250"/>
      <c r="ECW72" s="59"/>
      <c r="EDB72" s="250"/>
      <c r="EDC72" s="59"/>
      <c r="EDH72" s="250"/>
      <c r="EDI72" s="59"/>
      <c r="EDN72" s="250"/>
      <c r="EDO72" s="59"/>
      <c r="EDT72" s="250"/>
      <c r="EDU72" s="59"/>
      <c r="EDZ72" s="250"/>
      <c r="EEA72" s="59"/>
      <c r="EEF72" s="250"/>
      <c r="EEG72" s="59"/>
      <c r="EEL72" s="250"/>
      <c r="EEM72" s="59"/>
      <c r="EER72" s="250"/>
      <c r="EES72" s="59"/>
      <c r="EEX72" s="250"/>
      <c r="EEY72" s="59"/>
      <c r="EFD72" s="250"/>
      <c r="EFE72" s="59"/>
      <c r="EFJ72" s="250"/>
      <c r="EFK72" s="59"/>
      <c r="EFP72" s="250"/>
      <c r="EFQ72" s="59"/>
      <c r="EFV72" s="250"/>
      <c r="EFW72" s="59"/>
      <c r="EGB72" s="250"/>
      <c r="EGC72" s="59"/>
      <c r="EGH72" s="250"/>
      <c r="EGI72" s="59"/>
      <c r="EGN72" s="250"/>
      <c r="EGO72" s="59"/>
      <c r="EGT72" s="250"/>
      <c r="EGU72" s="59"/>
      <c r="EGZ72" s="250"/>
      <c r="EHA72" s="59"/>
      <c r="EHF72" s="250"/>
      <c r="EHG72" s="59"/>
      <c r="EHL72" s="250"/>
      <c r="EHM72" s="59"/>
      <c r="EHR72" s="250"/>
      <c r="EHS72" s="59"/>
      <c r="EHX72" s="250"/>
      <c r="EHY72" s="59"/>
      <c r="EID72" s="250"/>
      <c r="EIE72" s="59"/>
      <c r="EIJ72" s="250"/>
      <c r="EIK72" s="59"/>
      <c r="EIP72" s="250"/>
      <c r="EIQ72" s="59"/>
      <c r="EIV72" s="250"/>
      <c r="EIW72" s="59"/>
      <c r="EJB72" s="250"/>
      <c r="EJC72" s="59"/>
      <c r="EJH72" s="250"/>
      <c r="EJI72" s="59"/>
      <c r="EJN72" s="250"/>
      <c r="EJO72" s="59"/>
      <c r="EJT72" s="250"/>
      <c r="EJU72" s="59"/>
      <c r="EJZ72" s="250"/>
      <c r="EKA72" s="59"/>
      <c r="EKF72" s="250"/>
      <c r="EKG72" s="59"/>
      <c r="EKL72" s="250"/>
      <c r="EKM72" s="59"/>
      <c r="EKR72" s="250"/>
      <c r="EKS72" s="59"/>
      <c r="EKX72" s="250"/>
      <c r="EKY72" s="59"/>
      <c r="ELD72" s="250"/>
      <c r="ELE72" s="59"/>
      <c r="ELJ72" s="250"/>
      <c r="ELK72" s="59"/>
      <c r="ELP72" s="250"/>
      <c r="ELQ72" s="59"/>
      <c r="ELV72" s="250"/>
      <c r="ELW72" s="59"/>
      <c r="EMB72" s="250"/>
      <c r="EMC72" s="59"/>
      <c r="EMH72" s="250"/>
      <c r="EMI72" s="59"/>
      <c r="EMN72" s="250"/>
      <c r="EMO72" s="59"/>
      <c r="EMT72" s="250"/>
      <c r="EMU72" s="59"/>
      <c r="EMZ72" s="250"/>
      <c r="ENA72" s="59"/>
      <c r="ENF72" s="250"/>
      <c r="ENG72" s="59"/>
      <c r="ENL72" s="250"/>
      <c r="ENM72" s="59"/>
      <c r="ENR72" s="250"/>
      <c r="ENS72" s="59"/>
      <c r="ENX72" s="250"/>
      <c r="ENY72" s="59"/>
      <c r="EOD72" s="250"/>
      <c r="EOE72" s="59"/>
      <c r="EOJ72" s="250"/>
      <c r="EOK72" s="59"/>
      <c r="EOP72" s="250"/>
      <c r="EOQ72" s="59"/>
      <c r="EOV72" s="250"/>
      <c r="EOW72" s="59"/>
      <c r="EPB72" s="250"/>
      <c r="EPC72" s="59"/>
      <c r="EPH72" s="250"/>
      <c r="EPI72" s="59"/>
      <c r="EPN72" s="250"/>
      <c r="EPO72" s="59"/>
      <c r="EPT72" s="250"/>
      <c r="EPU72" s="59"/>
      <c r="EPZ72" s="250"/>
      <c r="EQA72" s="59"/>
      <c r="EQF72" s="250"/>
      <c r="EQG72" s="59"/>
      <c r="EQL72" s="250"/>
      <c r="EQM72" s="59"/>
      <c r="EQR72" s="250"/>
      <c r="EQS72" s="59"/>
      <c r="EQX72" s="250"/>
      <c r="EQY72" s="59"/>
      <c r="ERD72" s="250"/>
      <c r="ERE72" s="59"/>
      <c r="ERJ72" s="250"/>
      <c r="ERK72" s="59"/>
      <c r="ERP72" s="250"/>
      <c r="ERQ72" s="59"/>
      <c r="ERV72" s="250"/>
      <c r="ERW72" s="59"/>
      <c r="ESB72" s="250"/>
      <c r="ESC72" s="59"/>
      <c r="ESH72" s="250"/>
      <c r="ESI72" s="59"/>
      <c r="ESN72" s="250"/>
      <c r="ESO72" s="59"/>
      <c r="EST72" s="250"/>
      <c r="ESU72" s="59"/>
      <c r="ESZ72" s="250"/>
      <c r="ETA72" s="59"/>
      <c r="ETF72" s="250"/>
      <c r="ETG72" s="59"/>
      <c r="ETL72" s="250"/>
      <c r="ETM72" s="59"/>
      <c r="ETR72" s="250"/>
      <c r="ETS72" s="59"/>
      <c r="ETX72" s="250"/>
      <c r="ETY72" s="59"/>
      <c r="EUD72" s="250"/>
      <c r="EUE72" s="59"/>
      <c r="EUJ72" s="250"/>
      <c r="EUK72" s="59"/>
      <c r="EUP72" s="250"/>
      <c r="EUQ72" s="59"/>
      <c r="EUV72" s="250"/>
      <c r="EUW72" s="59"/>
      <c r="EVB72" s="250"/>
      <c r="EVC72" s="59"/>
      <c r="EVH72" s="250"/>
      <c r="EVI72" s="59"/>
      <c r="EVN72" s="250"/>
      <c r="EVO72" s="59"/>
      <c r="EVT72" s="250"/>
      <c r="EVU72" s="59"/>
      <c r="EVZ72" s="250"/>
      <c r="EWA72" s="59"/>
      <c r="EWF72" s="250"/>
      <c r="EWG72" s="59"/>
      <c r="EWL72" s="250"/>
      <c r="EWM72" s="59"/>
      <c r="EWR72" s="250"/>
      <c r="EWS72" s="59"/>
      <c r="EWX72" s="250"/>
      <c r="EWY72" s="59"/>
      <c r="EXD72" s="250"/>
      <c r="EXE72" s="59"/>
      <c r="EXJ72" s="250"/>
      <c r="EXK72" s="59"/>
      <c r="EXP72" s="250"/>
      <c r="EXQ72" s="59"/>
      <c r="EXV72" s="250"/>
      <c r="EXW72" s="59"/>
      <c r="EYB72" s="250"/>
      <c r="EYC72" s="59"/>
      <c r="EYH72" s="250"/>
      <c r="EYI72" s="59"/>
      <c r="EYN72" s="250"/>
      <c r="EYO72" s="59"/>
      <c r="EYT72" s="250"/>
      <c r="EYU72" s="59"/>
      <c r="EYZ72" s="250"/>
      <c r="EZA72" s="59"/>
      <c r="EZF72" s="250"/>
      <c r="EZG72" s="59"/>
      <c r="EZL72" s="250"/>
      <c r="EZM72" s="59"/>
      <c r="EZR72" s="250"/>
      <c r="EZS72" s="59"/>
      <c r="EZX72" s="250"/>
      <c r="EZY72" s="59"/>
      <c r="FAD72" s="250"/>
      <c r="FAE72" s="59"/>
      <c r="FAJ72" s="250"/>
      <c r="FAK72" s="59"/>
      <c r="FAP72" s="250"/>
      <c r="FAQ72" s="59"/>
      <c r="FAV72" s="250"/>
      <c r="FAW72" s="59"/>
      <c r="FBB72" s="250"/>
      <c r="FBC72" s="59"/>
      <c r="FBH72" s="250"/>
      <c r="FBI72" s="59"/>
      <c r="FBN72" s="250"/>
      <c r="FBO72" s="59"/>
      <c r="FBT72" s="250"/>
      <c r="FBU72" s="59"/>
      <c r="FBZ72" s="250"/>
      <c r="FCA72" s="59"/>
      <c r="FCF72" s="250"/>
      <c r="FCG72" s="59"/>
      <c r="FCL72" s="250"/>
      <c r="FCM72" s="59"/>
      <c r="FCR72" s="250"/>
      <c r="FCS72" s="59"/>
      <c r="FCX72" s="250"/>
      <c r="FCY72" s="59"/>
      <c r="FDD72" s="250"/>
      <c r="FDE72" s="59"/>
      <c r="FDJ72" s="250"/>
      <c r="FDK72" s="59"/>
      <c r="FDP72" s="250"/>
      <c r="FDQ72" s="59"/>
      <c r="FDV72" s="250"/>
      <c r="FDW72" s="59"/>
      <c r="FEB72" s="250"/>
      <c r="FEC72" s="59"/>
      <c r="FEH72" s="250"/>
      <c r="FEI72" s="59"/>
      <c r="FEN72" s="250"/>
      <c r="FEO72" s="59"/>
      <c r="FET72" s="250"/>
      <c r="FEU72" s="59"/>
      <c r="FEZ72" s="250"/>
      <c r="FFA72" s="59"/>
      <c r="FFF72" s="250"/>
      <c r="FFG72" s="59"/>
      <c r="FFL72" s="250"/>
      <c r="FFM72" s="59"/>
      <c r="FFR72" s="250"/>
      <c r="FFS72" s="59"/>
      <c r="FFX72" s="250"/>
      <c r="FFY72" s="59"/>
      <c r="FGD72" s="250"/>
      <c r="FGE72" s="59"/>
      <c r="FGJ72" s="250"/>
      <c r="FGK72" s="59"/>
      <c r="FGP72" s="250"/>
      <c r="FGQ72" s="59"/>
      <c r="FGV72" s="250"/>
      <c r="FGW72" s="59"/>
      <c r="FHB72" s="250"/>
      <c r="FHC72" s="59"/>
      <c r="FHH72" s="250"/>
      <c r="FHI72" s="59"/>
      <c r="FHN72" s="250"/>
      <c r="FHO72" s="59"/>
      <c r="FHT72" s="250"/>
      <c r="FHU72" s="59"/>
      <c r="FHZ72" s="250"/>
      <c r="FIA72" s="59"/>
      <c r="FIF72" s="250"/>
      <c r="FIG72" s="59"/>
      <c r="FIL72" s="250"/>
      <c r="FIM72" s="59"/>
      <c r="FIR72" s="250"/>
      <c r="FIS72" s="59"/>
      <c r="FIX72" s="250"/>
      <c r="FIY72" s="59"/>
      <c r="FJD72" s="250"/>
      <c r="FJE72" s="59"/>
      <c r="FJJ72" s="250"/>
      <c r="FJK72" s="59"/>
      <c r="FJP72" s="250"/>
      <c r="FJQ72" s="59"/>
      <c r="FJV72" s="250"/>
      <c r="FJW72" s="59"/>
      <c r="FKB72" s="250"/>
      <c r="FKC72" s="59"/>
      <c r="FKH72" s="250"/>
      <c r="FKI72" s="59"/>
      <c r="FKN72" s="250"/>
      <c r="FKO72" s="59"/>
      <c r="FKT72" s="250"/>
      <c r="FKU72" s="59"/>
      <c r="FKZ72" s="250"/>
      <c r="FLA72" s="59"/>
      <c r="FLF72" s="250"/>
      <c r="FLG72" s="59"/>
      <c r="FLL72" s="250"/>
      <c r="FLM72" s="59"/>
      <c r="FLR72" s="250"/>
      <c r="FLS72" s="59"/>
      <c r="FLX72" s="250"/>
      <c r="FLY72" s="59"/>
      <c r="FMD72" s="250"/>
      <c r="FME72" s="59"/>
      <c r="FMJ72" s="250"/>
      <c r="FMK72" s="59"/>
      <c r="FMP72" s="250"/>
      <c r="FMQ72" s="59"/>
      <c r="FMV72" s="250"/>
      <c r="FMW72" s="59"/>
      <c r="FNB72" s="250"/>
      <c r="FNC72" s="59"/>
      <c r="FNH72" s="250"/>
      <c r="FNI72" s="59"/>
      <c r="FNN72" s="250"/>
      <c r="FNO72" s="59"/>
      <c r="FNT72" s="250"/>
      <c r="FNU72" s="59"/>
      <c r="FNZ72" s="250"/>
      <c r="FOA72" s="59"/>
      <c r="FOF72" s="250"/>
      <c r="FOG72" s="59"/>
      <c r="FOL72" s="250"/>
      <c r="FOM72" s="59"/>
      <c r="FOR72" s="250"/>
      <c r="FOS72" s="59"/>
      <c r="FOX72" s="250"/>
      <c r="FOY72" s="59"/>
      <c r="FPD72" s="250"/>
      <c r="FPE72" s="59"/>
      <c r="FPJ72" s="250"/>
      <c r="FPK72" s="59"/>
      <c r="FPP72" s="250"/>
      <c r="FPQ72" s="59"/>
      <c r="FPV72" s="250"/>
      <c r="FPW72" s="59"/>
      <c r="FQB72" s="250"/>
      <c r="FQC72" s="59"/>
      <c r="FQH72" s="250"/>
      <c r="FQI72" s="59"/>
      <c r="FQN72" s="250"/>
      <c r="FQO72" s="59"/>
      <c r="FQT72" s="250"/>
      <c r="FQU72" s="59"/>
      <c r="FQZ72" s="250"/>
      <c r="FRA72" s="59"/>
      <c r="FRF72" s="250"/>
      <c r="FRG72" s="59"/>
      <c r="FRL72" s="250"/>
      <c r="FRM72" s="59"/>
      <c r="FRR72" s="250"/>
      <c r="FRS72" s="59"/>
      <c r="FRX72" s="250"/>
      <c r="FRY72" s="59"/>
      <c r="FSD72" s="250"/>
      <c r="FSE72" s="59"/>
      <c r="FSJ72" s="250"/>
      <c r="FSK72" s="59"/>
      <c r="FSP72" s="250"/>
      <c r="FSQ72" s="59"/>
      <c r="FSV72" s="250"/>
      <c r="FSW72" s="59"/>
      <c r="FTB72" s="250"/>
      <c r="FTC72" s="59"/>
      <c r="FTH72" s="250"/>
      <c r="FTI72" s="59"/>
      <c r="FTN72" s="250"/>
      <c r="FTO72" s="59"/>
      <c r="FTT72" s="250"/>
      <c r="FTU72" s="59"/>
      <c r="FTZ72" s="250"/>
      <c r="FUA72" s="59"/>
      <c r="FUF72" s="250"/>
      <c r="FUG72" s="59"/>
      <c r="FUL72" s="250"/>
      <c r="FUM72" s="59"/>
      <c r="FUR72" s="250"/>
      <c r="FUS72" s="59"/>
      <c r="FUX72" s="250"/>
      <c r="FUY72" s="59"/>
      <c r="FVD72" s="250"/>
      <c r="FVE72" s="59"/>
      <c r="FVJ72" s="250"/>
      <c r="FVK72" s="59"/>
      <c r="FVP72" s="250"/>
      <c r="FVQ72" s="59"/>
      <c r="FVV72" s="250"/>
      <c r="FVW72" s="59"/>
      <c r="FWB72" s="250"/>
      <c r="FWC72" s="59"/>
      <c r="FWH72" s="250"/>
      <c r="FWI72" s="59"/>
      <c r="FWN72" s="250"/>
      <c r="FWO72" s="59"/>
      <c r="FWT72" s="250"/>
      <c r="FWU72" s="59"/>
      <c r="FWZ72" s="250"/>
      <c r="FXA72" s="59"/>
      <c r="FXF72" s="250"/>
      <c r="FXG72" s="59"/>
      <c r="FXL72" s="250"/>
      <c r="FXM72" s="59"/>
      <c r="FXR72" s="250"/>
      <c r="FXS72" s="59"/>
      <c r="FXX72" s="250"/>
      <c r="FXY72" s="59"/>
      <c r="FYD72" s="250"/>
      <c r="FYE72" s="59"/>
      <c r="FYJ72" s="250"/>
      <c r="FYK72" s="59"/>
      <c r="FYP72" s="250"/>
      <c r="FYQ72" s="59"/>
      <c r="FYV72" s="250"/>
      <c r="FYW72" s="59"/>
      <c r="FZB72" s="250"/>
      <c r="FZC72" s="59"/>
      <c r="FZH72" s="250"/>
      <c r="FZI72" s="59"/>
      <c r="FZN72" s="250"/>
      <c r="FZO72" s="59"/>
      <c r="FZT72" s="250"/>
      <c r="FZU72" s="59"/>
      <c r="FZZ72" s="250"/>
      <c r="GAA72" s="59"/>
      <c r="GAF72" s="250"/>
      <c r="GAG72" s="59"/>
      <c r="GAL72" s="250"/>
      <c r="GAM72" s="59"/>
      <c r="GAR72" s="250"/>
      <c r="GAS72" s="59"/>
      <c r="GAX72" s="250"/>
      <c r="GAY72" s="59"/>
      <c r="GBD72" s="250"/>
      <c r="GBE72" s="59"/>
      <c r="GBJ72" s="250"/>
      <c r="GBK72" s="59"/>
      <c r="GBP72" s="250"/>
      <c r="GBQ72" s="59"/>
      <c r="GBV72" s="250"/>
      <c r="GBW72" s="59"/>
      <c r="GCB72" s="250"/>
      <c r="GCC72" s="59"/>
      <c r="GCH72" s="250"/>
      <c r="GCI72" s="59"/>
      <c r="GCN72" s="250"/>
      <c r="GCO72" s="59"/>
      <c r="GCT72" s="250"/>
      <c r="GCU72" s="59"/>
      <c r="GCZ72" s="250"/>
      <c r="GDA72" s="59"/>
      <c r="GDF72" s="250"/>
      <c r="GDG72" s="59"/>
      <c r="GDL72" s="250"/>
      <c r="GDM72" s="59"/>
      <c r="GDR72" s="250"/>
      <c r="GDS72" s="59"/>
      <c r="GDX72" s="250"/>
      <c r="GDY72" s="59"/>
      <c r="GED72" s="250"/>
      <c r="GEE72" s="59"/>
      <c r="GEJ72" s="250"/>
      <c r="GEK72" s="59"/>
      <c r="GEP72" s="250"/>
      <c r="GEQ72" s="59"/>
      <c r="GEV72" s="250"/>
      <c r="GEW72" s="59"/>
      <c r="GFB72" s="250"/>
      <c r="GFC72" s="59"/>
      <c r="GFH72" s="250"/>
      <c r="GFI72" s="59"/>
      <c r="GFN72" s="250"/>
      <c r="GFO72" s="59"/>
      <c r="GFT72" s="250"/>
      <c r="GFU72" s="59"/>
      <c r="GFZ72" s="250"/>
      <c r="GGA72" s="59"/>
      <c r="GGF72" s="250"/>
      <c r="GGG72" s="59"/>
      <c r="GGL72" s="250"/>
      <c r="GGM72" s="59"/>
      <c r="GGR72" s="250"/>
      <c r="GGS72" s="59"/>
      <c r="GGX72" s="250"/>
      <c r="GGY72" s="59"/>
      <c r="GHD72" s="250"/>
      <c r="GHE72" s="59"/>
      <c r="GHJ72" s="250"/>
      <c r="GHK72" s="59"/>
      <c r="GHP72" s="250"/>
      <c r="GHQ72" s="59"/>
      <c r="GHV72" s="250"/>
      <c r="GHW72" s="59"/>
      <c r="GIB72" s="250"/>
      <c r="GIC72" s="59"/>
      <c r="GIH72" s="250"/>
      <c r="GII72" s="59"/>
      <c r="GIN72" s="250"/>
      <c r="GIO72" s="59"/>
      <c r="GIT72" s="250"/>
      <c r="GIU72" s="59"/>
      <c r="GIZ72" s="250"/>
      <c r="GJA72" s="59"/>
      <c r="GJF72" s="250"/>
      <c r="GJG72" s="59"/>
      <c r="GJL72" s="250"/>
      <c r="GJM72" s="59"/>
      <c r="GJR72" s="250"/>
      <c r="GJS72" s="59"/>
      <c r="GJX72" s="250"/>
      <c r="GJY72" s="59"/>
      <c r="GKD72" s="250"/>
      <c r="GKE72" s="59"/>
      <c r="GKJ72" s="250"/>
      <c r="GKK72" s="59"/>
      <c r="GKP72" s="250"/>
      <c r="GKQ72" s="59"/>
      <c r="GKV72" s="250"/>
      <c r="GKW72" s="59"/>
      <c r="GLB72" s="250"/>
      <c r="GLC72" s="59"/>
      <c r="GLH72" s="250"/>
      <c r="GLI72" s="59"/>
      <c r="GLN72" s="250"/>
      <c r="GLO72" s="59"/>
      <c r="GLT72" s="250"/>
      <c r="GLU72" s="59"/>
      <c r="GLZ72" s="250"/>
      <c r="GMA72" s="59"/>
      <c r="GMF72" s="250"/>
      <c r="GMG72" s="59"/>
      <c r="GML72" s="250"/>
      <c r="GMM72" s="59"/>
      <c r="GMR72" s="250"/>
      <c r="GMS72" s="59"/>
      <c r="GMX72" s="250"/>
      <c r="GMY72" s="59"/>
      <c r="GND72" s="250"/>
      <c r="GNE72" s="59"/>
      <c r="GNJ72" s="250"/>
      <c r="GNK72" s="59"/>
      <c r="GNP72" s="250"/>
      <c r="GNQ72" s="59"/>
      <c r="GNV72" s="250"/>
      <c r="GNW72" s="59"/>
      <c r="GOB72" s="250"/>
      <c r="GOC72" s="59"/>
      <c r="GOH72" s="250"/>
      <c r="GOI72" s="59"/>
      <c r="GON72" s="250"/>
      <c r="GOO72" s="59"/>
      <c r="GOT72" s="250"/>
      <c r="GOU72" s="59"/>
      <c r="GOZ72" s="250"/>
      <c r="GPA72" s="59"/>
      <c r="GPF72" s="250"/>
      <c r="GPG72" s="59"/>
      <c r="GPL72" s="250"/>
      <c r="GPM72" s="59"/>
      <c r="GPR72" s="250"/>
      <c r="GPS72" s="59"/>
      <c r="GPX72" s="250"/>
      <c r="GPY72" s="59"/>
      <c r="GQD72" s="250"/>
      <c r="GQE72" s="59"/>
      <c r="GQJ72" s="250"/>
      <c r="GQK72" s="59"/>
      <c r="GQP72" s="250"/>
      <c r="GQQ72" s="59"/>
      <c r="GQV72" s="250"/>
      <c r="GQW72" s="59"/>
      <c r="GRB72" s="250"/>
      <c r="GRC72" s="59"/>
      <c r="GRH72" s="250"/>
      <c r="GRI72" s="59"/>
      <c r="GRN72" s="250"/>
      <c r="GRO72" s="59"/>
      <c r="GRT72" s="250"/>
      <c r="GRU72" s="59"/>
      <c r="GRZ72" s="250"/>
      <c r="GSA72" s="59"/>
      <c r="GSF72" s="250"/>
      <c r="GSG72" s="59"/>
      <c r="GSL72" s="250"/>
      <c r="GSM72" s="59"/>
      <c r="GSR72" s="250"/>
      <c r="GSS72" s="59"/>
      <c r="GSX72" s="250"/>
      <c r="GSY72" s="59"/>
      <c r="GTD72" s="250"/>
      <c r="GTE72" s="59"/>
      <c r="GTJ72" s="250"/>
      <c r="GTK72" s="59"/>
      <c r="GTP72" s="250"/>
      <c r="GTQ72" s="59"/>
      <c r="GTV72" s="250"/>
      <c r="GTW72" s="59"/>
      <c r="GUB72" s="250"/>
      <c r="GUC72" s="59"/>
      <c r="GUH72" s="250"/>
      <c r="GUI72" s="59"/>
      <c r="GUN72" s="250"/>
      <c r="GUO72" s="59"/>
      <c r="GUT72" s="250"/>
      <c r="GUU72" s="59"/>
      <c r="GUZ72" s="250"/>
      <c r="GVA72" s="59"/>
      <c r="GVF72" s="250"/>
      <c r="GVG72" s="59"/>
      <c r="GVL72" s="250"/>
      <c r="GVM72" s="59"/>
      <c r="GVR72" s="250"/>
      <c r="GVS72" s="59"/>
      <c r="GVX72" s="250"/>
      <c r="GVY72" s="59"/>
      <c r="GWD72" s="250"/>
      <c r="GWE72" s="59"/>
      <c r="GWJ72" s="250"/>
      <c r="GWK72" s="59"/>
      <c r="GWP72" s="250"/>
      <c r="GWQ72" s="59"/>
      <c r="GWV72" s="250"/>
      <c r="GWW72" s="59"/>
      <c r="GXB72" s="250"/>
      <c r="GXC72" s="59"/>
      <c r="GXH72" s="250"/>
      <c r="GXI72" s="59"/>
      <c r="GXN72" s="250"/>
      <c r="GXO72" s="59"/>
      <c r="GXT72" s="250"/>
      <c r="GXU72" s="59"/>
      <c r="GXZ72" s="250"/>
      <c r="GYA72" s="59"/>
      <c r="GYF72" s="250"/>
      <c r="GYG72" s="59"/>
      <c r="GYL72" s="250"/>
      <c r="GYM72" s="59"/>
      <c r="GYR72" s="250"/>
      <c r="GYS72" s="59"/>
      <c r="GYX72" s="250"/>
      <c r="GYY72" s="59"/>
      <c r="GZD72" s="250"/>
      <c r="GZE72" s="59"/>
      <c r="GZJ72" s="250"/>
      <c r="GZK72" s="59"/>
      <c r="GZP72" s="250"/>
      <c r="GZQ72" s="59"/>
      <c r="GZV72" s="250"/>
      <c r="GZW72" s="59"/>
      <c r="HAB72" s="250"/>
      <c r="HAC72" s="59"/>
      <c r="HAH72" s="250"/>
      <c r="HAI72" s="59"/>
      <c r="HAN72" s="250"/>
      <c r="HAO72" s="59"/>
      <c r="HAT72" s="250"/>
      <c r="HAU72" s="59"/>
      <c r="HAZ72" s="250"/>
      <c r="HBA72" s="59"/>
      <c r="HBF72" s="250"/>
      <c r="HBG72" s="59"/>
      <c r="HBL72" s="250"/>
      <c r="HBM72" s="59"/>
      <c r="HBR72" s="250"/>
      <c r="HBS72" s="59"/>
      <c r="HBX72" s="250"/>
      <c r="HBY72" s="59"/>
      <c r="HCD72" s="250"/>
      <c r="HCE72" s="59"/>
      <c r="HCJ72" s="250"/>
      <c r="HCK72" s="59"/>
      <c r="HCP72" s="250"/>
      <c r="HCQ72" s="59"/>
      <c r="HCV72" s="250"/>
      <c r="HCW72" s="59"/>
      <c r="HDB72" s="250"/>
      <c r="HDC72" s="59"/>
      <c r="HDH72" s="250"/>
      <c r="HDI72" s="59"/>
      <c r="HDN72" s="250"/>
      <c r="HDO72" s="59"/>
      <c r="HDT72" s="250"/>
      <c r="HDU72" s="59"/>
      <c r="HDZ72" s="250"/>
      <c r="HEA72" s="59"/>
      <c r="HEF72" s="250"/>
      <c r="HEG72" s="59"/>
      <c r="HEL72" s="250"/>
      <c r="HEM72" s="59"/>
      <c r="HER72" s="250"/>
      <c r="HES72" s="59"/>
      <c r="HEX72" s="250"/>
      <c r="HEY72" s="59"/>
      <c r="HFD72" s="250"/>
      <c r="HFE72" s="59"/>
      <c r="HFJ72" s="250"/>
      <c r="HFK72" s="59"/>
      <c r="HFP72" s="250"/>
      <c r="HFQ72" s="59"/>
      <c r="HFV72" s="250"/>
      <c r="HFW72" s="59"/>
      <c r="HGB72" s="250"/>
      <c r="HGC72" s="59"/>
      <c r="HGH72" s="250"/>
      <c r="HGI72" s="59"/>
      <c r="HGN72" s="250"/>
      <c r="HGO72" s="59"/>
      <c r="HGT72" s="250"/>
      <c r="HGU72" s="59"/>
      <c r="HGZ72" s="250"/>
      <c r="HHA72" s="59"/>
      <c r="HHF72" s="250"/>
      <c r="HHG72" s="59"/>
      <c r="HHL72" s="250"/>
      <c r="HHM72" s="59"/>
      <c r="HHR72" s="250"/>
      <c r="HHS72" s="59"/>
      <c r="HHX72" s="250"/>
      <c r="HHY72" s="59"/>
      <c r="HID72" s="250"/>
      <c r="HIE72" s="59"/>
      <c r="HIJ72" s="250"/>
      <c r="HIK72" s="59"/>
      <c r="HIP72" s="250"/>
      <c r="HIQ72" s="59"/>
      <c r="HIV72" s="250"/>
      <c r="HIW72" s="59"/>
      <c r="HJB72" s="250"/>
      <c r="HJC72" s="59"/>
      <c r="HJH72" s="250"/>
      <c r="HJI72" s="59"/>
      <c r="HJN72" s="250"/>
      <c r="HJO72" s="59"/>
      <c r="HJT72" s="250"/>
      <c r="HJU72" s="59"/>
      <c r="HJZ72" s="250"/>
      <c r="HKA72" s="59"/>
      <c r="HKF72" s="250"/>
      <c r="HKG72" s="59"/>
      <c r="HKL72" s="250"/>
      <c r="HKM72" s="59"/>
      <c r="HKR72" s="250"/>
      <c r="HKS72" s="59"/>
      <c r="HKX72" s="250"/>
      <c r="HKY72" s="59"/>
      <c r="HLD72" s="250"/>
      <c r="HLE72" s="59"/>
      <c r="HLJ72" s="250"/>
      <c r="HLK72" s="59"/>
      <c r="HLP72" s="250"/>
      <c r="HLQ72" s="59"/>
      <c r="HLV72" s="250"/>
      <c r="HLW72" s="59"/>
      <c r="HMB72" s="250"/>
      <c r="HMC72" s="59"/>
      <c r="HMH72" s="250"/>
      <c r="HMI72" s="59"/>
      <c r="HMN72" s="250"/>
      <c r="HMO72" s="59"/>
      <c r="HMT72" s="250"/>
      <c r="HMU72" s="59"/>
      <c r="HMZ72" s="250"/>
      <c r="HNA72" s="59"/>
      <c r="HNF72" s="250"/>
      <c r="HNG72" s="59"/>
      <c r="HNL72" s="250"/>
      <c r="HNM72" s="59"/>
      <c r="HNR72" s="250"/>
      <c r="HNS72" s="59"/>
      <c r="HNX72" s="250"/>
      <c r="HNY72" s="59"/>
      <c r="HOD72" s="250"/>
      <c r="HOE72" s="59"/>
      <c r="HOJ72" s="250"/>
      <c r="HOK72" s="59"/>
      <c r="HOP72" s="250"/>
      <c r="HOQ72" s="59"/>
      <c r="HOV72" s="250"/>
      <c r="HOW72" s="59"/>
      <c r="HPB72" s="250"/>
      <c r="HPC72" s="59"/>
      <c r="HPH72" s="250"/>
      <c r="HPI72" s="59"/>
      <c r="HPN72" s="250"/>
      <c r="HPO72" s="59"/>
      <c r="HPT72" s="250"/>
      <c r="HPU72" s="59"/>
      <c r="HPZ72" s="250"/>
      <c r="HQA72" s="59"/>
      <c r="HQF72" s="250"/>
      <c r="HQG72" s="59"/>
      <c r="HQL72" s="250"/>
      <c r="HQM72" s="59"/>
      <c r="HQR72" s="250"/>
      <c r="HQS72" s="59"/>
      <c r="HQX72" s="250"/>
      <c r="HQY72" s="59"/>
      <c r="HRD72" s="250"/>
      <c r="HRE72" s="59"/>
      <c r="HRJ72" s="250"/>
      <c r="HRK72" s="59"/>
      <c r="HRP72" s="250"/>
      <c r="HRQ72" s="59"/>
      <c r="HRV72" s="250"/>
      <c r="HRW72" s="59"/>
      <c r="HSB72" s="250"/>
      <c r="HSC72" s="59"/>
      <c r="HSH72" s="250"/>
      <c r="HSI72" s="59"/>
      <c r="HSN72" s="250"/>
      <c r="HSO72" s="59"/>
      <c r="HST72" s="250"/>
      <c r="HSU72" s="59"/>
      <c r="HSZ72" s="250"/>
      <c r="HTA72" s="59"/>
      <c r="HTF72" s="250"/>
      <c r="HTG72" s="59"/>
      <c r="HTL72" s="250"/>
      <c r="HTM72" s="59"/>
      <c r="HTR72" s="250"/>
      <c r="HTS72" s="59"/>
      <c r="HTX72" s="250"/>
      <c r="HTY72" s="59"/>
      <c r="HUD72" s="250"/>
      <c r="HUE72" s="59"/>
      <c r="HUJ72" s="250"/>
      <c r="HUK72" s="59"/>
      <c r="HUP72" s="250"/>
      <c r="HUQ72" s="59"/>
      <c r="HUV72" s="250"/>
      <c r="HUW72" s="59"/>
      <c r="HVB72" s="250"/>
      <c r="HVC72" s="59"/>
      <c r="HVH72" s="250"/>
      <c r="HVI72" s="59"/>
      <c r="HVN72" s="250"/>
      <c r="HVO72" s="59"/>
      <c r="HVT72" s="250"/>
      <c r="HVU72" s="59"/>
      <c r="HVZ72" s="250"/>
      <c r="HWA72" s="59"/>
      <c r="HWF72" s="250"/>
      <c r="HWG72" s="59"/>
      <c r="HWL72" s="250"/>
      <c r="HWM72" s="59"/>
      <c r="HWR72" s="250"/>
      <c r="HWS72" s="59"/>
      <c r="HWX72" s="250"/>
      <c r="HWY72" s="59"/>
      <c r="HXD72" s="250"/>
      <c r="HXE72" s="59"/>
      <c r="HXJ72" s="250"/>
      <c r="HXK72" s="59"/>
      <c r="HXP72" s="250"/>
      <c r="HXQ72" s="59"/>
      <c r="HXV72" s="250"/>
      <c r="HXW72" s="59"/>
      <c r="HYB72" s="250"/>
      <c r="HYC72" s="59"/>
      <c r="HYH72" s="250"/>
      <c r="HYI72" s="59"/>
      <c r="HYN72" s="250"/>
      <c r="HYO72" s="59"/>
      <c r="HYT72" s="250"/>
      <c r="HYU72" s="59"/>
      <c r="HYZ72" s="250"/>
      <c r="HZA72" s="59"/>
      <c r="HZF72" s="250"/>
      <c r="HZG72" s="59"/>
      <c r="HZL72" s="250"/>
      <c r="HZM72" s="59"/>
      <c r="HZR72" s="250"/>
      <c r="HZS72" s="59"/>
      <c r="HZX72" s="250"/>
      <c r="HZY72" s="59"/>
      <c r="IAD72" s="250"/>
      <c r="IAE72" s="59"/>
      <c r="IAJ72" s="250"/>
      <c r="IAK72" s="59"/>
      <c r="IAP72" s="250"/>
      <c r="IAQ72" s="59"/>
      <c r="IAV72" s="250"/>
      <c r="IAW72" s="59"/>
      <c r="IBB72" s="250"/>
      <c r="IBC72" s="59"/>
      <c r="IBH72" s="250"/>
      <c r="IBI72" s="59"/>
      <c r="IBN72" s="250"/>
      <c r="IBO72" s="59"/>
      <c r="IBT72" s="250"/>
      <c r="IBU72" s="59"/>
      <c r="IBZ72" s="250"/>
      <c r="ICA72" s="59"/>
      <c r="ICF72" s="250"/>
      <c r="ICG72" s="59"/>
      <c r="ICL72" s="250"/>
      <c r="ICM72" s="59"/>
      <c r="ICR72" s="250"/>
      <c r="ICS72" s="59"/>
      <c r="ICX72" s="250"/>
      <c r="ICY72" s="59"/>
      <c r="IDD72" s="250"/>
      <c r="IDE72" s="59"/>
      <c r="IDJ72" s="250"/>
      <c r="IDK72" s="59"/>
      <c r="IDP72" s="250"/>
      <c r="IDQ72" s="59"/>
      <c r="IDV72" s="250"/>
      <c r="IDW72" s="59"/>
      <c r="IEB72" s="250"/>
      <c r="IEC72" s="59"/>
      <c r="IEH72" s="250"/>
      <c r="IEI72" s="59"/>
      <c r="IEN72" s="250"/>
      <c r="IEO72" s="59"/>
      <c r="IET72" s="250"/>
      <c r="IEU72" s="59"/>
      <c r="IEZ72" s="250"/>
      <c r="IFA72" s="59"/>
      <c r="IFF72" s="250"/>
      <c r="IFG72" s="59"/>
      <c r="IFL72" s="250"/>
      <c r="IFM72" s="59"/>
      <c r="IFR72" s="250"/>
      <c r="IFS72" s="59"/>
      <c r="IFX72" s="250"/>
      <c r="IFY72" s="59"/>
      <c r="IGD72" s="250"/>
      <c r="IGE72" s="59"/>
      <c r="IGJ72" s="250"/>
      <c r="IGK72" s="59"/>
      <c r="IGP72" s="250"/>
      <c r="IGQ72" s="59"/>
      <c r="IGV72" s="250"/>
      <c r="IGW72" s="59"/>
      <c r="IHB72" s="250"/>
      <c r="IHC72" s="59"/>
      <c r="IHH72" s="250"/>
      <c r="IHI72" s="59"/>
      <c r="IHN72" s="250"/>
      <c r="IHO72" s="59"/>
      <c r="IHT72" s="250"/>
      <c r="IHU72" s="59"/>
      <c r="IHZ72" s="250"/>
      <c r="IIA72" s="59"/>
      <c r="IIF72" s="250"/>
      <c r="IIG72" s="59"/>
      <c r="IIL72" s="250"/>
      <c r="IIM72" s="59"/>
      <c r="IIR72" s="250"/>
      <c r="IIS72" s="59"/>
      <c r="IIX72" s="250"/>
      <c r="IIY72" s="59"/>
      <c r="IJD72" s="250"/>
      <c r="IJE72" s="59"/>
      <c r="IJJ72" s="250"/>
      <c r="IJK72" s="59"/>
      <c r="IJP72" s="250"/>
      <c r="IJQ72" s="59"/>
      <c r="IJV72" s="250"/>
      <c r="IJW72" s="59"/>
      <c r="IKB72" s="250"/>
      <c r="IKC72" s="59"/>
      <c r="IKH72" s="250"/>
      <c r="IKI72" s="59"/>
      <c r="IKN72" s="250"/>
      <c r="IKO72" s="59"/>
      <c r="IKT72" s="250"/>
      <c r="IKU72" s="59"/>
      <c r="IKZ72" s="250"/>
      <c r="ILA72" s="59"/>
      <c r="ILF72" s="250"/>
      <c r="ILG72" s="59"/>
      <c r="ILL72" s="250"/>
      <c r="ILM72" s="59"/>
      <c r="ILR72" s="250"/>
      <c r="ILS72" s="59"/>
      <c r="ILX72" s="250"/>
      <c r="ILY72" s="59"/>
      <c r="IMD72" s="250"/>
      <c r="IME72" s="59"/>
      <c r="IMJ72" s="250"/>
      <c r="IMK72" s="59"/>
      <c r="IMP72" s="250"/>
      <c r="IMQ72" s="59"/>
      <c r="IMV72" s="250"/>
      <c r="IMW72" s="59"/>
      <c r="INB72" s="250"/>
      <c r="INC72" s="59"/>
      <c r="INH72" s="250"/>
      <c r="INI72" s="59"/>
      <c r="INN72" s="250"/>
      <c r="INO72" s="59"/>
      <c r="INT72" s="250"/>
      <c r="INU72" s="59"/>
      <c r="INZ72" s="250"/>
      <c r="IOA72" s="59"/>
      <c r="IOF72" s="250"/>
      <c r="IOG72" s="59"/>
      <c r="IOL72" s="250"/>
      <c r="IOM72" s="59"/>
      <c r="IOR72" s="250"/>
      <c r="IOS72" s="59"/>
      <c r="IOX72" s="250"/>
      <c r="IOY72" s="59"/>
      <c r="IPD72" s="250"/>
      <c r="IPE72" s="59"/>
      <c r="IPJ72" s="250"/>
      <c r="IPK72" s="59"/>
      <c r="IPP72" s="250"/>
      <c r="IPQ72" s="59"/>
      <c r="IPV72" s="250"/>
      <c r="IPW72" s="59"/>
      <c r="IQB72" s="250"/>
      <c r="IQC72" s="59"/>
      <c r="IQH72" s="250"/>
      <c r="IQI72" s="59"/>
      <c r="IQN72" s="250"/>
      <c r="IQO72" s="59"/>
      <c r="IQT72" s="250"/>
      <c r="IQU72" s="59"/>
      <c r="IQZ72" s="250"/>
      <c r="IRA72" s="59"/>
      <c r="IRF72" s="250"/>
      <c r="IRG72" s="59"/>
      <c r="IRL72" s="250"/>
      <c r="IRM72" s="59"/>
      <c r="IRR72" s="250"/>
      <c r="IRS72" s="59"/>
      <c r="IRX72" s="250"/>
      <c r="IRY72" s="59"/>
      <c r="ISD72" s="250"/>
      <c r="ISE72" s="59"/>
      <c r="ISJ72" s="250"/>
      <c r="ISK72" s="59"/>
      <c r="ISP72" s="250"/>
      <c r="ISQ72" s="59"/>
      <c r="ISV72" s="250"/>
      <c r="ISW72" s="59"/>
      <c r="ITB72" s="250"/>
      <c r="ITC72" s="59"/>
      <c r="ITH72" s="250"/>
      <c r="ITI72" s="59"/>
      <c r="ITN72" s="250"/>
      <c r="ITO72" s="59"/>
      <c r="ITT72" s="250"/>
      <c r="ITU72" s="59"/>
      <c r="ITZ72" s="250"/>
      <c r="IUA72" s="59"/>
      <c r="IUF72" s="250"/>
      <c r="IUG72" s="59"/>
      <c r="IUL72" s="250"/>
      <c r="IUM72" s="59"/>
      <c r="IUR72" s="250"/>
      <c r="IUS72" s="59"/>
      <c r="IUX72" s="250"/>
      <c r="IUY72" s="59"/>
      <c r="IVD72" s="250"/>
      <c r="IVE72" s="59"/>
      <c r="IVJ72" s="250"/>
      <c r="IVK72" s="59"/>
      <c r="IVP72" s="250"/>
      <c r="IVQ72" s="59"/>
      <c r="IVV72" s="250"/>
      <c r="IVW72" s="59"/>
      <c r="IWB72" s="250"/>
      <c r="IWC72" s="59"/>
      <c r="IWH72" s="250"/>
      <c r="IWI72" s="59"/>
      <c r="IWN72" s="250"/>
      <c r="IWO72" s="59"/>
      <c r="IWT72" s="250"/>
      <c r="IWU72" s="59"/>
      <c r="IWZ72" s="250"/>
      <c r="IXA72" s="59"/>
      <c r="IXF72" s="250"/>
      <c r="IXG72" s="59"/>
      <c r="IXL72" s="250"/>
      <c r="IXM72" s="59"/>
      <c r="IXR72" s="250"/>
      <c r="IXS72" s="59"/>
      <c r="IXX72" s="250"/>
      <c r="IXY72" s="59"/>
      <c r="IYD72" s="250"/>
      <c r="IYE72" s="59"/>
      <c r="IYJ72" s="250"/>
      <c r="IYK72" s="59"/>
      <c r="IYP72" s="250"/>
      <c r="IYQ72" s="59"/>
      <c r="IYV72" s="250"/>
      <c r="IYW72" s="59"/>
      <c r="IZB72" s="250"/>
      <c r="IZC72" s="59"/>
      <c r="IZH72" s="250"/>
      <c r="IZI72" s="59"/>
      <c r="IZN72" s="250"/>
      <c r="IZO72" s="59"/>
      <c r="IZT72" s="250"/>
      <c r="IZU72" s="59"/>
      <c r="IZZ72" s="250"/>
      <c r="JAA72" s="59"/>
      <c r="JAF72" s="250"/>
      <c r="JAG72" s="59"/>
      <c r="JAL72" s="250"/>
      <c r="JAM72" s="59"/>
      <c r="JAR72" s="250"/>
      <c r="JAS72" s="59"/>
      <c r="JAX72" s="250"/>
      <c r="JAY72" s="59"/>
      <c r="JBD72" s="250"/>
      <c r="JBE72" s="59"/>
      <c r="JBJ72" s="250"/>
      <c r="JBK72" s="59"/>
      <c r="JBP72" s="250"/>
      <c r="JBQ72" s="59"/>
      <c r="JBV72" s="250"/>
      <c r="JBW72" s="59"/>
      <c r="JCB72" s="250"/>
      <c r="JCC72" s="59"/>
      <c r="JCH72" s="250"/>
      <c r="JCI72" s="59"/>
      <c r="JCN72" s="250"/>
      <c r="JCO72" s="59"/>
      <c r="JCT72" s="250"/>
      <c r="JCU72" s="59"/>
      <c r="JCZ72" s="250"/>
      <c r="JDA72" s="59"/>
      <c r="JDF72" s="250"/>
      <c r="JDG72" s="59"/>
      <c r="JDL72" s="250"/>
      <c r="JDM72" s="59"/>
      <c r="JDR72" s="250"/>
      <c r="JDS72" s="59"/>
      <c r="JDX72" s="250"/>
      <c r="JDY72" s="59"/>
      <c r="JED72" s="250"/>
      <c r="JEE72" s="59"/>
      <c r="JEJ72" s="250"/>
      <c r="JEK72" s="59"/>
      <c r="JEP72" s="250"/>
      <c r="JEQ72" s="59"/>
      <c r="JEV72" s="250"/>
      <c r="JEW72" s="59"/>
      <c r="JFB72" s="250"/>
      <c r="JFC72" s="59"/>
      <c r="JFH72" s="250"/>
      <c r="JFI72" s="59"/>
      <c r="JFN72" s="250"/>
      <c r="JFO72" s="59"/>
      <c r="JFT72" s="250"/>
      <c r="JFU72" s="59"/>
      <c r="JFZ72" s="250"/>
      <c r="JGA72" s="59"/>
      <c r="JGF72" s="250"/>
      <c r="JGG72" s="59"/>
      <c r="JGL72" s="250"/>
      <c r="JGM72" s="59"/>
      <c r="JGR72" s="250"/>
      <c r="JGS72" s="59"/>
      <c r="JGX72" s="250"/>
      <c r="JGY72" s="59"/>
      <c r="JHD72" s="250"/>
      <c r="JHE72" s="59"/>
      <c r="JHJ72" s="250"/>
      <c r="JHK72" s="59"/>
      <c r="JHP72" s="250"/>
      <c r="JHQ72" s="59"/>
      <c r="JHV72" s="250"/>
      <c r="JHW72" s="59"/>
      <c r="JIB72" s="250"/>
      <c r="JIC72" s="59"/>
      <c r="JIH72" s="250"/>
      <c r="JII72" s="59"/>
      <c r="JIN72" s="250"/>
      <c r="JIO72" s="59"/>
      <c r="JIT72" s="250"/>
      <c r="JIU72" s="59"/>
      <c r="JIZ72" s="250"/>
      <c r="JJA72" s="59"/>
      <c r="JJF72" s="250"/>
      <c r="JJG72" s="59"/>
      <c r="JJL72" s="250"/>
      <c r="JJM72" s="59"/>
      <c r="JJR72" s="250"/>
      <c r="JJS72" s="59"/>
      <c r="JJX72" s="250"/>
      <c r="JJY72" s="59"/>
      <c r="JKD72" s="250"/>
      <c r="JKE72" s="59"/>
      <c r="JKJ72" s="250"/>
      <c r="JKK72" s="59"/>
      <c r="JKP72" s="250"/>
      <c r="JKQ72" s="59"/>
      <c r="JKV72" s="250"/>
      <c r="JKW72" s="59"/>
      <c r="JLB72" s="250"/>
      <c r="JLC72" s="59"/>
      <c r="JLH72" s="250"/>
      <c r="JLI72" s="59"/>
      <c r="JLN72" s="250"/>
      <c r="JLO72" s="59"/>
      <c r="JLT72" s="250"/>
      <c r="JLU72" s="59"/>
      <c r="JLZ72" s="250"/>
      <c r="JMA72" s="59"/>
      <c r="JMF72" s="250"/>
      <c r="JMG72" s="59"/>
      <c r="JML72" s="250"/>
      <c r="JMM72" s="59"/>
      <c r="JMR72" s="250"/>
      <c r="JMS72" s="59"/>
      <c r="JMX72" s="250"/>
      <c r="JMY72" s="59"/>
      <c r="JND72" s="250"/>
      <c r="JNE72" s="59"/>
      <c r="JNJ72" s="250"/>
      <c r="JNK72" s="59"/>
      <c r="JNP72" s="250"/>
      <c r="JNQ72" s="59"/>
      <c r="JNV72" s="250"/>
      <c r="JNW72" s="59"/>
      <c r="JOB72" s="250"/>
      <c r="JOC72" s="59"/>
      <c r="JOH72" s="250"/>
      <c r="JOI72" s="59"/>
      <c r="JON72" s="250"/>
      <c r="JOO72" s="59"/>
      <c r="JOT72" s="250"/>
      <c r="JOU72" s="59"/>
      <c r="JOZ72" s="250"/>
      <c r="JPA72" s="59"/>
      <c r="JPF72" s="250"/>
      <c r="JPG72" s="59"/>
      <c r="JPL72" s="250"/>
      <c r="JPM72" s="59"/>
      <c r="JPR72" s="250"/>
      <c r="JPS72" s="59"/>
      <c r="JPX72" s="250"/>
      <c r="JPY72" s="59"/>
      <c r="JQD72" s="250"/>
      <c r="JQE72" s="59"/>
      <c r="JQJ72" s="250"/>
      <c r="JQK72" s="59"/>
      <c r="JQP72" s="250"/>
      <c r="JQQ72" s="59"/>
      <c r="JQV72" s="250"/>
      <c r="JQW72" s="59"/>
      <c r="JRB72" s="250"/>
      <c r="JRC72" s="59"/>
      <c r="JRH72" s="250"/>
      <c r="JRI72" s="59"/>
      <c r="JRN72" s="250"/>
      <c r="JRO72" s="59"/>
      <c r="JRT72" s="250"/>
      <c r="JRU72" s="59"/>
      <c r="JRZ72" s="250"/>
      <c r="JSA72" s="59"/>
      <c r="JSF72" s="250"/>
      <c r="JSG72" s="59"/>
      <c r="JSL72" s="250"/>
      <c r="JSM72" s="59"/>
      <c r="JSR72" s="250"/>
      <c r="JSS72" s="59"/>
      <c r="JSX72" s="250"/>
      <c r="JSY72" s="59"/>
      <c r="JTD72" s="250"/>
      <c r="JTE72" s="59"/>
      <c r="JTJ72" s="250"/>
      <c r="JTK72" s="59"/>
      <c r="JTP72" s="250"/>
      <c r="JTQ72" s="59"/>
      <c r="JTV72" s="250"/>
      <c r="JTW72" s="59"/>
      <c r="JUB72" s="250"/>
      <c r="JUC72" s="59"/>
      <c r="JUH72" s="250"/>
      <c r="JUI72" s="59"/>
      <c r="JUN72" s="250"/>
      <c r="JUO72" s="59"/>
      <c r="JUT72" s="250"/>
      <c r="JUU72" s="59"/>
      <c r="JUZ72" s="250"/>
      <c r="JVA72" s="59"/>
      <c r="JVF72" s="250"/>
      <c r="JVG72" s="59"/>
      <c r="JVL72" s="250"/>
      <c r="JVM72" s="59"/>
      <c r="JVR72" s="250"/>
      <c r="JVS72" s="59"/>
      <c r="JVX72" s="250"/>
      <c r="JVY72" s="59"/>
      <c r="JWD72" s="250"/>
      <c r="JWE72" s="59"/>
      <c r="JWJ72" s="250"/>
      <c r="JWK72" s="59"/>
      <c r="JWP72" s="250"/>
      <c r="JWQ72" s="59"/>
      <c r="JWV72" s="250"/>
      <c r="JWW72" s="59"/>
      <c r="JXB72" s="250"/>
      <c r="JXC72" s="59"/>
      <c r="JXH72" s="250"/>
      <c r="JXI72" s="59"/>
      <c r="JXN72" s="250"/>
      <c r="JXO72" s="59"/>
      <c r="JXT72" s="250"/>
      <c r="JXU72" s="59"/>
      <c r="JXZ72" s="250"/>
      <c r="JYA72" s="59"/>
      <c r="JYF72" s="250"/>
      <c r="JYG72" s="59"/>
      <c r="JYL72" s="250"/>
      <c r="JYM72" s="59"/>
      <c r="JYR72" s="250"/>
      <c r="JYS72" s="59"/>
      <c r="JYX72" s="250"/>
      <c r="JYY72" s="59"/>
      <c r="JZD72" s="250"/>
      <c r="JZE72" s="59"/>
      <c r="JZJ72" s="250"/>
      <c r="JZK72" s="59"/>
      <c r="JZP72" s="250"/>
      <c r="JZQ72" s="59"/>
      <c r="JZV72" s="250"/>
      <c r="JZW72" s="59"/>
      <c r="KAB72" s="250"/>
      <c r="KAC72" s="59"/>
      <c r="KAH72" s="250"/>
      <c r="KAI72" s="59"/>
      <c r="KAN72" s="250"/>
      <c r="KAO72" s="59"/>
      <c r="KAT72" s="250"/>
      <c r="KAU72" s="59"/>
      <c r="KAZ72" s="250"/>
      <c r="KBA72" s="59"/>
      <c r="KBF72" s="250"/>
      <c r="KBG72" s="59"/>
      <c r="KBL72" s="250"/>
      <c r="KBM72" s="59"/>
      <c r="KBR72" s="250"/>
      <c r="KBS72" s="59"/>
      <c r="KBX72" s="250"/>
      <c r="KBY72" s="59"/>
      <c r="KCD72" s="250"/>
      <c r="KCE72" s="59"/>
      <c r="KCJ72" s="250"/>
      <c r="KCK72" s="59"/>
      <c r="KCP72" s="250"/>
      <c r="KCQ72" s="59"/>
      <c r="KCV72" s="250"/>
      <c r="KCW72" s="59"/>
      <c r="KDB72" s="250"/>
      <c r="KDC72" s="59"/>
      <c r="KDH72" s="250"/>
      <c r="KDI72" s="59"/>
      <c r="KDN72" s="250"/>
      <c r="KDO72" s="59"/>
      <c r="KDT72" s="250"/>
      <c r="KDU72" s="59"/>
      <c r="KDZ72" s="250"/>
      <c r="KEA72" s="59"/>
      <c r="KEF72" s="250"/>
      <c r="KEG72" s="59"/>
      <c r="KEL72" s="250"/>
      <c r="KEM72" s="59"/>
      <c r="KER72" s="250"/>
      <c r="KES72" s="59"/>
      <c r="KEX72" s="250"/>
      <c r="KEY72" s="59"/>
      <c r="KFD72" s="250"/>
      <c r="KFE72" s="59"/>
      <c r="KFJ72" s="250"/>
      <c r="KFK72" s="59"/>
      <c r="KFP72" s="250"/>
      <c r="KFQ72" s="59"/>
      <c r="KFV72" s="250"/>
      <c r="KFW72" s="59"/>
      <c r="KGB72" s="250"/>
      <c r="KGC72" s="59"/>
      <c r="KGH72" s="250"/>
      <c r="KGI72" s="59"/>
      <c r="KGN72" s="250"/>
      <c r="KGO72" s="59"/>
      <c r="KGT72" s="250"/>
      <c r="KGU72" s="59"/>
      <c r="KGZ72" s="250"/>
      <c r="KHA72" s="59"/>
      <c r="KHF72" s="250"/>
      <c r="KHG72" s="59"/>
      <c r="KHL72" s="250"/>
      <c r="KHM72" s="59"/>
      <c r="KHR72" s="250"/>
      <c r="KHS72" s="59"/>
      <c r="KHX72" s="250"/>
      <c r="KHY72" s="59"/>
      <c r="KID72" s="250"/>
      <c r="KIE72" s="59"/>
      <c r="KIJ72" s="250"/>
      <c r="KIK72" s="59"/>
      <c r="KIP72" s="250"/>
      <c r="KIQ72" s="59"/>
      <c r="KIV72" s="250"/>
      <c r="KIW72" s="59"/>
      <c r="KJB72" s="250"/>
      <c r="KJC72" s="59"/>
      <c r="KJH72" s="250"/>
      <c r="KJI72" s="59"/>
      <c r="KJN72" s="250"/>
      <c r="KJO72" s="59"/>
      <c r="KJT72" s="250"/>
      <c r="KJU72" s="59"/>
      <c r="KJZ72" s="250"/>
      <c r="KKA72" s="59"/>
      <c r="KKF72" s="250"/>
      <c r="KKG72" s="59"/>
      <c r="KKL72" s="250"/>
      <c r="KKM72" s="59"/>
      <c r="KKR72" s="250"/>
      <c r="KKS72" s="59"/>
      <c r="KKX72" s="250"/>
      <c r="KKY72" s="59"/>
      <c r="KLD72" s="250"/>
      <c r="KLE72" s="59"/>
      <c r="KLJ72" s="250"/>
      <c r="KLK72" s="59"/>
      <c r="KLP72" s="250"/>
      <c r="KLQ72" s="59"/>
      <c r="KLV72" s="250"/>
      <c r="KLW72" s="59"/>
      <c r="KMB72" s="250"/>
      <c r="KMC72" s="59"/>
      <c r="KMH72" s="250"/>
      <c r="KMI72" s="59"/>
      <c r="KMN72" s="250"/>
      <c r="KMO72" s="59"/>
      <c r="KMT72" s="250"/>
      <c r="KMU72" s="59"/>
      <c r="KMZ72" s="250"/>
      <c r="KNA72" s="59"/>
      <c r="KNF72" s="250"/>
      <c r="KNG72" s="59"/>
      <c r="KNL72" s="250"/>
      <c r="KNM72" s="59"/>
      <c r="KNR72" s="250"/>
      <c r="KNS72" s="59"/>
      <c r="KNX72" s="250"/>
      <c r="KNY72" s="59"/>
      <c r="KOD72" s="250"/>
      <c r="KOE72" s="59"/>
      <c r="KOJ72" s="250"/>
      <c r="KOK72" s="59"/>
      <c r="KOP72" s="250"/>
      <c r="KOQ72" s="59"/>
      <c r="KOV72" s="250"/>
      <c r="KOW72" s="59"/>
      <c r="KPB72" s="250"/>
      <c r="KPC72" s="59"/>
      <c r="KPH72" s="250"/>
      <c r="KPI72" s="59"/>
      <c r="KPN72" s="250"/>
      <c r="KPO72" s="59"/>
      <c r="KPT72" s="250"/>
      <c r="KPU72" s="59"/>
      <c r="KPZ72" s="250"/>
      <c r="KQA72" s="59"/>
      <c r="KQF72" s="250"/>
      <c r="KQG72" s="59"/>
      <c r="KQL72" s="250"/>
      <c r="KQM72" s="59"/>
      <c r="KQR72" s="250"/>
      <c r="KQS72" s="59"/>
      <c r="KQX72" s="250"/>
      <c r="KQY72" s="59"/>
      <c r="KRD72" s="250"/>
      <c r="KRE72" s="59"/>
      <c r="KRJ72" s="250"/>
      <c r="KRK72" s="59"/>
      <c r="KRP72" s="250"/>
      <c r="KRQ72" s="59"/>
      <c r="KRV72" s="250"/>
      <c r="KRW72" s="59"/>
      <c r="KSB72" s="250"/>
      <c r="KSC72" s="59"/>
      <c r="KSH72" s="250"/>
      <c r="KSI72" s="59"/>
      <c r="KSN72" s="250"/>
      <c r="KSO72" s="59"/>
      <c r="KST72" s="250"/>
      <c r="KSU72" s="59"/>
      <c r="KSZ72" s="250"/>
      <c r="KTA72" s="59"/>
      <c r="KTF72" s="250"/>
      <c r="KTG72" s="59"/>
      <c r="KTL72" s="250"/>
      <c r="KTM72" s="59"/>
      <c r="KTR72" s="250"/>
      <c r="KTS72" s="59"/>
      <c r="KTX72" s="250"/>
      <c r="KTY72" s="59"/>
      <c r="KUD72" s="250"/>
      <c r="KUE72" s="59"/>
      <c r="KUJ72" s="250"/>
      <c r="KUK72" s="59"/>
      <c r="KUP72" s="250"/>
      <c r="KUQ72" s="59"/>
      <c r="KUV72" s="250"/>
      <c r="KUW72" s="59"/>
      <c r="KVB72" s="250"/>
      <c r="KVC72" s="59"/>
      <c r="KVH72" s="250"/>
      <c r="KVI72" s="59"/>
      <c r="KVN72" s="250"/>
      <c r="KVO72" s="59"/>
      <c r="KVT72" s="250"/>
      <c r="KVU72" s="59"/>
      <c r="KVZ72" s="250"/>
      <c r="KWA72" s="59"/>
      <c r="KWF72" s="250"/>
      <c r="KWG72" s="59"/>
      <c r="KWL72" s="250"/>
      <c r="KWM72" s="59"/>
      <c r="KWR72" s="250"/>
      <c r="KWS72" s="59"/>
      <c r="KWX72" s="250"/>
      <c r="KWY72" s="59"/>
      <c r="KXD72" s="250"/>
      <c r="KXE72" s="59"/>
      <c r="KXJ72" s="250"/>
      <c r="KXK72" s="59"/>
      <c r="KXP72" s="250"/>
      <c r="KXQ72" s="59"/>
      <c r="KXV72" s="250"/>
      <c r="KXW72" s="59"/>
      <c r="KYB72" s="250"/>
      <c r="KYC72" s="59"/>
      <c r="KYH72" s="250"/>
      <c r="KYI72" s="59"/>
      <c r="KYN72" s="250"/>
      <c r="KYO72" s="59"/>
      <c r="KYT72" s="250"/>
      <c r="KYU72" s="59"/>
      <c r="KYZ72" s="250"/>
      <c r="KZA72" s="59"/>
      <c r="KZF72" s="250"/>
      <c r="KZG72" s="59"/>
      <c r="KZL72" s="250"/>
      <c r="KZM72" s="59"/>
      <c r="KZR72" s="250"/>
      <c r="KZS72" s="59"/>
      <c r="KZX72" s="250"/>
      <c r="KZY72" s="59"/>
      <c r="LAD72" s="250"/>
      <c r="LAE72" s="59"/>
      <c r="LAJ72" s="250"/>
      <c r="LAK72" s="59"/>
      <c r="LAP72" s="250"/>
      <c r="LAQ72" s="59"/>
      <c r="LAV72" s="250"/>
      <c r="LAW72" s="59"/>
      <c r="LBB72" s="250"/>
      <c r="LBC72" s="59"/>
      <c r="LBH72" s="250"/>
      <c r="LBI72" s="59"/>
      <c r="LBN72" s="250"/>
      <c r="LBO72" s="59"/>
      <c r="LBT72" s="250"/>
      <c r="LBU72" s="59"/>
      <c r="LBZ72" s="250"/>
      <c r="LCA72" s="59"/>
      <c r="LCF72" s="250"/>
      <c r="LCG72" s="59"/>
      <c r="LCL72" s="250"/>
      <c r="LCM72" s="59"/>
      <c r="LCR72" s="250"/>
      <c r="LCS72" s="59"/>
      <c r="LCX72" s="250"/>
      <c r="LCY72" s="59"/>
      <c r="LDD72" s="250"/>
      <c r="LDE72" s="59"/>
      <c r="LDJ72" s="250"/>
      <c r="LDK72" s="59"/>
      <c r="LDP72" s="250"/>
      <c r="LDQ72" s="59"/>
      <c r="LDV72" s="250"/>
      <c r="LDW72" s="59"/>
      <c r="LEB72" s="250"/>
      <c r="LEC72" s="59"/>
      <c r="LEH72" s="250"/>
      <c r="LEI72" s="59"/>
      <c r="LEN72" s="250"/>
      <c r="LEO72" s="59"/>
      <c r="LET72" s="250"/>
      <c r="LEU72" s="59"/>
      <c r="LEZ72" s="250"/>
      <c r="LFA72" s="59"/>
      <c r="LFF72" s="250"/>
      <c r="LFG72" s="59"/>
      <c r="LFL72" s="250"/>
      <c r="LFM72" s="59"/>
      <c r="LFR72" s="250"/>
      <c r="LFS72" s="59"/>
      <c r="LFX72" s="250"/>
      <c r="LFY72" s="59"/>
      <c r="LGD72" s="250"/>
      <c r="LGE72" s="59"/>
      <c r="LGJ72" s="250"/>
      <c r="LGK72" s="59"/>
      <c r="LGP72" s="250"/>
      <c r="LGQ72" s="59"/>
      <c r="LGV72" s="250"/>
      <c r="LGW72" s="59"/>
      <c r="LHB72" s="250"/>
      <c r="LHC72" s="59"/>
      <c r="LHH72" s="250"/>
      <c r="LHI72" s="59"/>
      <c r="LHN72" s="250"/>
      <c r="LHO72" s="59"/>
      <c r="LHT72" s="250"/>
      <c r="LHU72" s="59"/>
      <c r="LHZ72" s="250"/>
      <c r="LIA72" s="59"/>
      <c r="LIF72" s="250"/>
      <c r="LIG72" s="59"/>
      <c r="LIL72" s="250"/>
      <c r="LIM72" s="59"/>
      <c r="LIR72" s="250"/>
      <c r="LIS72" s="59"/>
      <c r="LIX72" s="250"/>
      <c r="LIY72" s="59"/>
      <c r="LJD72" s="250"/>
      <c r="LJE72" s="59"/>
      <c r="LJJ72" s="250"/>
      <c r="LJK72" s="59"/>
      <c r="LJP72" s="250"/>
      <c r="LJQ72" s="59"/>
      <c r="LJV72" s="250"/>
      <c r="LJW72" s="59"/>
      <c r="LKB72" s="250"/>
      <c r="LKC72" s="59"/>
      <c r="LKH72" s="250"/>
      <c r="LKI72" s="59"/>
      <c r="LKN72" s="250"/>
      <c r="LKO72" s="59"/>
      <c r="LKT72" s="250"/>
      <c r="LKU72" s="59"/>
      <c r="LKZ72" s="250"/>
      <c r="LLA72" s="59"/>
      <c r="LLF72" s="250"/>
      <c r="LLG72" s="59"/>
      <c r="LLL72" s="250"/>
      <c r="LLM72" s="59"/>
      <c r="LLR72" s="250"/>
      <c r="LLS72" s="59"/>
      <c r="LLX72" s="250"/>
      <c r="LLY72" s="59"/>
      <c r="LMD72" s="250"/>
      <c r="LME72" s="59"/>
      <c r="LMJ72" s="250"/>
      <c r="LMK72" s="59"/>
      <c r="LMP72" s="250"/>
      <c r="LMQ72" s="59"/>
      <c r="LMV72" s="250"/>
      <c r="LMW72" s="59"/>
      <c r="LNB72" s="250"/>
      <c r="LNC72" s="59"/>
      <c r="LNH72" s="250"/>
      <c r="LNI72" s="59"/>
      <c r="LNN72" s="250"/>
      <c r="LNO72" s="59"/>
      <c r="LNT72" s="250"/>
      <c r="LNU72" s="59"/>
      <c r="LNZ72" s="250"/>
      <c r="LOA72" s="59"/>
      <c r="LOF72" s="250"/>
      <c r="LOG72" s="59"/>
      <c r="LOL72" s="250"/>
      <c r="LOM72" s="59"/>
      <c r="LOR72" s="250"/>
      <c r="LOS72" s="59"/>
      <c r="LOX72" s="250"/>
      <c r="LOY72" s="59"/>
      <c r="LPD72" s="250"/>
      <c r="LPE72" s="59"/>
      <c r="LPJ72" s="250"/>
      <c r="LPK72" s="59"/>
      <c r="LPP72" s="250"/>
      <c r="LPQ72" s="59"/>
      <c r="LPV72" s="250"/>
      <c r="LPW72" s="59"/>
      <c r="LQB72" s="250"/>
      <c r="LQC72" s="59"/>
      <c r="LQH72" s="250"/>
      <c r="LQI72" s="59"/>
      <c r="LQN72" s="250"/>
      <c r="LQO72" s="59"/>
      <c r="LQT72" s="250"/>
      <c r="LQU72" s="59"/>
      <c r="LQZ72" s="250"/>
      <c r="LRA72" s="59"/>
      <c r="LRF72" s="250"/>
      <c r="LRG72" s="59"/>
      <c r="LRL72" s="250"/>
      <c r="LRM72" s="59"/>
      <c r="LRR72" s="250"/>
      <c r="LRS72" s="59"/>
      <c r="LRX72" s="250"/>
      <c r="LRY72" s="59"/>
      <c r="LSD72" s="250"/>
      <c r="LSE72" s="59"/>
      <c r="LSJ72" s="250"/>
      <c r="LSK72" s="59"/>
      <c r="LSP72" s="250"/>
      <c r="LSQ72" s="59"/>
      <c r="LSV72" s="250"/>
      <c r="LSW72" s="59"/>
      <c r="LTB72" s="250"/>
      <c r="LTC72" s="59"/>
      <c r="LTH72" s="250"/>
      <c r="LTI72" s="59"/>
      <c r="LTN72" s="250"/>
      <c r="LTO72" s="59"/>
      <c r="LTT72" s="250"/>
      <c r="LTU72" s="59"/>
      <c r="LTZ72" s="250"/>
      <c r="LUA72" s="59"/>
      <c r="LUF72" s="250"/>
      <c r="LUG72" s="59"/>
      <c r="LUL72" s="250"/>
      <c r="LUM72" s="59"/>
      <c r="LUR72" s="250"/>
      <c r="LUS72" s="59"/>
      <c r="LUX72" s="250"/>
      <c r="LUY72" s="59"/>
      <c r="LVD72" s="250"/>
      <c r="LVE72" s="59"/>
      <c r="LVJ72" s="250"/>
      <c r="LVK72" s="59"/>
      <c r="LVP72" s="250"/>
      <c r="LVQ72" s="59"/>
      <c r="LVV72" s="250"/>
      <c r="LVW72" s="59"/>
      <c r="LWB72" s="250"/>
      <c r="LWC72" s="59"/>
      <c r="LWH72" s="250"/>
      <c r="LWI72" s="59"/>
      <c r="LWN72" s="250"/>
      <c r="LWO72" s="59"/>
      <c r="LWT72" s="250"/>
      <c r="LWU72" s="59"/>
      <c r="LWZ72" s="250"/>
      <c r="LXA72" s="59"/>
      <c r="LXF72" s="250"/>
      <c r="LXG72" s="59"/>
      <c r="LXL72" s="250"/>
      <c r="LXM72" s="59"/>
      <c r="LXR72" s="250"/>
      <c r="LXS72" s="59"/>
      <c r="LXX72" s="250"/>
      <c r="LXY72" s="59"/>
      <c r="LYD72" s="250"/>
      <c r="LYE72" s="59"/>
      <c r="LYJ72" s="250"/>
      <c r="LYK72" s="59"/>
      <c r="LYP72" s="250"/>
      <c r="LYQ72" s="59"/>
      <c r="LYV72" s="250"/>
      <c r="LYW72" s="59"/>
      <c r="LZB72" s="250"/>
      <c r="LZC72" s="59"/>
      <c r="LZH72" s="250"/>
      <c r="LZI72" s="59"/>
      <c r="LZN72" s="250"/>
      <c r="LZO72" s="59"/>
      <c r="LZT72" s="250"/>
      <c r="LZU72" s="59"/>
      <c r="LZZ72" s="250"/>
      <c r="MAA72" s="59"/>
      <c r="MAF72" s="250"/>
      <c r="MAG72" s="59"/>
      <c r="MAL72" s="250"/>
      <c r="MAM72" s="59"/>
      <c r="MAR72" s="250"/>
      <c r="MAS72" s="59"/>
      <c r="MAX72" s="250"/>
      <c r="MAY72" s="59"/>
      <c r="MBD72" s="250"/>
      <c r="MBE72" s="59"/>
      <c r="MBJ72" s="250"/>
      <c r="MBK72" s="59"/>
      <c r="MBP72" s="250"/>
      <c r="MBQ72" s="59"/>
      <c r="MBV72" s="250"/>
      <c r="MBW72" s="59"/>
      <c r="MCB72" s="250"/>
      <c r="MCC72" s="59"/>
      <c r="MCH72" s="250"/>
      <c r="MCI72" s="59"/>
      <c r="MCN72" s="250"/>
      <c r="MCO72" s="59"/>
      <c r="MCT72" s="250"/>
      <c r="MCU72" s="59"/>
      <c r="MCZ72" s="250"/>
      <c r="MDA72" s="59"/>
      <c r="MDF72" s="250"/>
      <c r="MDG72" s="59"/>
      <c r="MDL72" s="250"/>
      <c r="MDM72" s="59"/>
      <c r="MDR72" s="250"/>
      <c r="MDS72" s="59"/>
      <c r="MDX72" s="250"/>
      <c r="MDY72" s="59"/>
      <c r="MED72" s="250"/>
      <c r="MEE72" s="59"/>
      <c r="MEJ72" s="250"/>
      <c r="MEK72" s="59"/>
      <c r="MEP72" s="250"/>
      <c r="MEQ72" s="59"/>
      <c r="MEV72" s="250"/>
      <c r="MEW72" s="59"/>
      <c r="MFB72" s="250"/>
      <c r="MFC72" s="59"/>
      <c r="MFH72" s="250"/>
      <c r="MFI72" s="59"/>
      <c r="MFN72" s="250"/>
      <c r="MFO72" s="59"/>
      <c r="MFT72" s="250"/>
      <c r="MFU72" s="59"/>
      <c r="MFZ72" s="250"/>
      <c r="MGA72" s="59"/>
      <c r="MGF72" s="250"/>
      <c r="MGG72" s="59"/>
      <c r="MGL72" s="250"/>
      <c r="MGM72" s="59"/>
      <c r="MGR72" s="250"/>
      <c r="MGS72" s="59"/>
      <c r="MGX72" s="250"/>
      <c r="MGY72" s="59"/>
      <c r="MHD72" s="250"/>
      <c r="MHE72" s="59"/>
      <c r="MHJ72" s="250"/>
      <c r="MHK72" s="59"/>
      <c r="MHP72" s="250"/>
      <c r="MHQ72" s="59"/>
      <c r="MHV72" s="250"/>
      <c r="MHW72" s="59"/>
      <c r="MIB72" s="250"/>
      <c r="MIC72" s="59"/>
      <c r="MIH72" s="250"/>
      <c r="MII72" s="59"/>
      <c r="MIN72" s="250"/>
      <c r="MIO72" s="59"/>
      <c r="MIT72" s="250"/>
      <c r="MIU72" s="59"/>
      <c r="MIZ72" s="250"/>
      <c r="MJA72" s="59"/>
      <c r="MJF72" s="250"/>
      <c r="MJG72" s="59"/>
      <c r="MJL72" s="250"/>
      <c r="MJM72" s="59"/>
      <c r="MJR72" s="250"/>
      <c r="MJS72" s="59"/>
      <c r="MJX72" s="250"/>
      <c r="MJY72" s="59"/>
      <c r="MKD72" s="250"/>
      <c r="MKE72" s="59"/>
      <c r="MKJ72" s="250"/>
      <c r="MKK72" s="59"/>
      <c r="MKP72" s="250"/>
      <c r="MKQ72" s="59"/>
      <c r="MKV72" s="250"/>
      <c r="MKW72" s="59"/>
      <c r="MLB72" s="250"/>
      <c r="MLC72" s="59"/>
      <c r="MLH72" s="250"/>
      <c r="MLI72" s="59"/>
      <c r="MLN72" s="250"/>
      <c r="MLO72" s="59"/>
      <c r="MLT72" s="250"/>
      <c r="MLU72" s="59"/>
      <c r="MLZ72" s="250"/>
      <c r="MMA72" s="59"/>
      <c r="MMF72" s="250"/>
      <c r="MMG72" s="59"/>
      <c r="MML72" s="250"/>
      <c r="MMM72" s="59"/>
      <c r="MMR72" s="250"/>
      <c r="MMS72" s="59"/>
      <c r="MMX72" s="250"/>
      <c r="MMY72" s="59"/>
      <c r="MND72" s="250"/>
      <c r="MNE72" s="59"/>
      <c r="MNJ72" s="250"/>
      <c r="MNK72" s="59"/>
      <c r="MNP72" s="250"/>
      <c r="MNQ72" s="59"/>
      <c r="MNV72" s="250"/>
      <c r="MNW72" s="59"/>
      <c r="MOB72" s="250"/>
      <c r="MOC72" s="59"/>
      <c r="MOH72" s="250"/>
      <c r="MOI72" s="59"/>
      <c r="MON72" s="250"/>
      <c r="MOO72" s="59"/>
      <c r="MOT72" s="250"/>
      <c r="MOU72" s="59"/>
      <c r="MOZ72" s="250"/>
      <c r="MPA72" s="59"/>
      <c r="MPF72" s="250"/>
      <c r="MPG72" s="59"/>
      <c r="MPL72" s="250"/>
      <c r="MPM72" s="59"/>
      <c r="MPR72" s="250"/>
      <c r="MPS72" s="59"/>
      <c r="MPX72" s="250"/>
      <c r="MPY72" s="59"/>
      <c r="MQD72" s="250"/>
      <c r="MQE72" s="59"/>
      <c r="MQJ72" s="250"/>
      <c r="MQK72" s="59"/>
      <c r="MQP72" s="250"/>
      <c r="MQQ72" s="59"/>
      <c r="MQV72" s="250"/>
      <c r="MQW72" s="59"/>
      <c r="MRB72" s="250"/>
      <c r="MRC72" s="59"/>
      <c r="MRH72" s="250"/>
      <c r="MRI72" s="59"/>
      <c r="MRN72" s="250"/>
      <c r="MRO72" s="59"/>
      <c r="MRT72" s="250"/>
      <c r="MRU72" s="59"/>
      <c r="MRZ72" s="250"/>
      <c r="MSA72" s="59"/>
      <c r="MSF72" s="250"/>
      <c r="MSG72" s="59"/>
      <c r="MSL72" s="250"/>
      <c r="MSM72" s="59"/>
      <c r="MSR72" s="250"/>
      <c r="MSS72" s="59"/>
      <c r="MSX72" s="250"/>
      <c r="MSY72" s="59"/>
      <c r="MTD72" s="250"/>
      <c r="MTE72" s="59"/>
      <c r="MTJ72" s="250"/>
      <c r="MTK72" s="59"/>
      <c r="MTP72" s="250"/>
      <c r="MTQ72" s="59"/>
      <c r="MTV72" s="250"/>
      <c r="MTW72" s="59"/>
      <c r="MUB72" s="250"/>
      <c r="MUC72" s="59"/>
      <c r="MUH72" s="250"/>
      <c r="MUI72" s="59"/>
      <c r="MUN72" s="250"/>
      <c r="MUO72" s="59"/>
      <c r="MUT72" s="250"/>
      <c r="MUU72" s="59"/>
      <c r="MUZ72" s="250"/>
      <c r="MVA72" s="59"/>
      <c r="MVF72" s="250"/>
      <c r="MVG72" s="59"/>
      <c r="MVL72" s="250"/>
      <c r="MVM72" s="59"/>
      <c r="MVR72" s="250"/>
      <c r="MVS72" s="59"/>
      <c r="MVX72" s="250"/>
      <c r="MVY72" s="59"/>
      <c r="MWD72" s="250"/>
      <c r="MWE72" s="59"/>
      <c r="MWJ72" s="250"/>
      <c r="MWK72" s="59"/>
      <c r="MWP72" s="250"/>
      <c r="MWQ72" s="59"/>
      <c r="MWV72" s="250"/>
      <c r="MWW72" s="59"/>
      <c r="MXB72" s="250"/>
      <c r="MXC72" s="59"/>
      <c r="MXH72" s="250"/>
      <c r="MXI72" s="59"/>
      <c r="MXN72" s="250"/>
      <c r="MXO72" s="59"/>
      <c r="MXT72" s="250"/>
      <c r="MXU72" s="59"/>
      <c r="MXZ72" s="250"/>
      <c r="MYA72" s="59"/>
      <c r="MYF72" s="250"/>
      <c r="MYG72" s="59"/>
      <c r="MYL72" s="250"/>
      <c r="MYM72" s="59"/>
      <c r="MYR72" s="250"/>
      <c r="MYS72" s="59"/>
      <c r="MYX72" s="250"/>
      <c r="MYY72" s="59"/>
      <c r="MZD72" s="250"/>
      <c r="MZE72" s="59"/>
      <c r="MZJ72" s="250"/>
      <c r="MZK72" s="59"/>
      <c r="MZP72" s="250"/>
      <c r="MZQ72" s="59"/>
      <c r="MZV72" s="250"/>
      <c r="MZW72" s="59"/>
      <c r="NAB72" s="250"/>
      <c r="NAC72" s="59"/>
      <c r="NAH72" s="250"/>
      <c r="NAI72" s="59"/>
      <c r="NAN72" s="250"/>
      <c r="NAO72" s="59"/>
      <c r="NAT72" s="250"/>
      <c r="NAU72" s="59"/>
      <c r="NAZ72" s="250"/>
      <c r="NBA72" s="59"/>
      <c r="NBF72" s="250"/>
      <c r="NBG72" s="59"/>
      <c r="NBL72" s="250"/>
      <c r="NBM72" s="59"/>
      <c r="NBR72" s="250"/>
      <c r="NBS72" s="59"/>
      <c r="NBX72" s="250"/>
      <c r="NBY72" s="59"/>
      <c r="NCD72" s="250"/>
      <c r="NCE72" s="59"/>
      <c r="NCJ72" s="250"/>
      <c r="NCK72" s="59"/>
      <c r="NCP72" s="250"/>
      <c r="NCQ72" s="59"/>
      <c r="NCV72" s="250"/>
      <c r="NCW72" s="59"/>
      <c r="NDB72" s="250"/>
      <c r="NDC72" s="59"/>
      <c r="NDH72" s="250"/>
      <c r="NDI72" s="59"/>
      <c r="NDN72" s="250"/>
      <c r="NDO72" s="59"/>
      <c r="NDT72" s="250"/>
      <c r="NDU72" s="59"/>
      <c r="NDZ72" s="250"/>
      <c r="NEA72" s="59"/>
      <c r="NEF72" s="250"/>
      <c r="NEG72" s="59"/>
      <c r="NEL72" s="250"/>
      <c r="NEM72" s="59"/>
      <c r="NER72" s="250"/>
      <c r="NES72" s="59"/>
      <c r="NEX72" s="250"/>
      <c r="NEY72" s="59"/>
      <c r="NFD72" s="250"/>
      <c r="NFE72" s="59"/>
      <c r="NFJ72" s="250"/>
      <c r="NFK72" s="59"/>
      <c r="NFP72" s="250"/>
      <c r="NFQ72" s="59"/>
      <c r="NFV72" s="250"/>
      <c r="NFW72" s="59"/>
      <c r="NGB72" s="250"/>
      <c r="NGC72" s="59"/>
      <c r="NGH72" s="250"/>
      <c r="NGI72" s="59"/>
      <c r="NGN72" s="250"/>
      <c r="NGO72" s="59"/>
      <c r="NGT72" s="250"/>
      <c r="NGU72" s="59"/>
      <c r="NGZ72" s="250"/>
      <c r="NHA72" s="59"/>
      <c r="NHF72" s="250"/>
      <c r="NHG72" s="59"/>
      <c r="NHL72" s="250"/>
      <c r="NHM72" s="59"/>
      <c r="NHR72" s="250"/>
      <c r="NHS72" s="59"/>
      <c r="NHX72" s="250"/>
      <c r="NHY72" s="59"/>
      <c r="NID72" s="250"/>
      <c r="NIE72" s="59"/>
      <c r="NIJ72" s="250"/>
      <c r="NIK72" s="59"/>
      <c r="NIP72" s="250"/>
      <c r="NIQ72" s="59"/>
      <c r="NIV72" s="250"/>
      <c r="NIW72" s="59"/>
      <c r="NJB72" s="250"/>
      <c r="NJC72" s="59"/>
      <c r="NJH72" s="250"/>
      <c r="NJI72" s="59"/>
      <c r="NJN72" s="250"/>
      <c r="NJO72" s="59"/>
      <c r="NJT72" s="250"/>
      <c r="NJU72" s="59"/>
      <c r="NJZ72" s="250"/>
      <c r="NKA72" s="59"/>
      <c r="NKF72" s="250"/>
      <c r="NKG72" s="59"/>
      <c r="NKL72" s="250"/>
      <c r="NKM72" s="59"/>
      <c r="NKR72" s="250"/>
      <c r="NKS72" s="59"/>
      <c r="NKX72" s="250"/>
      <c r="NKY72" s="59"/>
      <c r="NLD72" s="250"/>
      <c r="NLE72" s="59"/>
      <c r="NLJ72" s="250"/>
      <c r="NLK72" s="59"/>
      <c r="NLP72" s="250"/>
      <c r="NLQ72" s="59"/>
      <c r="NLV72" s="250"/>
      <c r="NLW72" s="59"/>
      <c r="NMB72" s="250"/>
      <c r="NMC72" s="59"/>
      <c r="NMH72" s="250"/>
      <c r="NMI72" s="59"/>
      <c r="NMN72" s="250"/>
      <c r="NMO72" s="59"/>
      <c r="NMT72" s="250"/>
      <c r="NMU72" s="59"/>
      <c r="NMZ72" s="250"/>
      <c r="NNA72" s="59"/>
      <c r="NNF72" s="250"/>
      <c r="NNG72" s="59"/>
      <c r="NNL72" s="250"/>
      <c r="NNM72" s="59"/>
      <c r="NNR72" s="250"/>
      <c r="NNS72" s="59"/>
      <c r="NNX72" s="250"/>
      <c r="NNY72" s="59"/>
      <c r="NOD72" s="250"/>
      <c r="NOE72" s="59"/>
      <c r="NOJ72" s="250"/>
      <c r="NOK72" s="59"/>
      <c r="NOP72" s="250"/>
      <c r="NOQ72" s="59"/>
      <c r="NOV72" s="250"/>
      <c r="NOW72" s="59"/>
      <c r="NPB72" s="250"/>
      <c r="NPC72" s="59"/>
      <c r="NPH72" s="250"/>
      <c r="NPI72" s="59"/>
      <c r="NPN72" s="250"/>
      <c r="NPO72" s="59"/>
      <c r="NPT72" s="250"/>
      <c r="NPU72" s="59"/>
      <c r="NPZ72" s="250"/>
      <c r="NQA72" s="59"/>
      <c r="NQF72" s="250"/>
      <c r="NQG72" s="59"/>
      <c r="NQL72" s="250"/>
      <c r="NQM72" s="59"/>
      <c r="NQR72" s="250"/>
      <c r="NQS72" s="59"/>
      <c r="NQX72" s="250"/>
      <c r="NQY72" s="59"/>
      <c r="NRD72" s="250"/>
      <c r="NRE72" s="59"/>
      <c r="NRJ72" s="250"/>
      <c r="NRK72" s="59"/>
      <c r="NRP72" s="250"/>
      <c r="NRQ72" s="59"/>
      <c r="NRV72" s="250"/>
      <c r="NRW72" s="59"/>
      <c r="NSB72" s="250"/>
      <c r="NSC72" s="59"/>
      <c r="NSH72" s="250"/>
      <c r="NSI72" s="59"/>
      <c r="NSN72" s="250"/>
      <c r="NSO72" s="59"/>
      <c r="NST72" s="250"/>
      <c r="NSU72" s="59"/>
      <c r="NSZ72" s="250"/>
      <c r="NTA72" s="59"/>
      <c r="NTF72" s="250"/>
      <c r="NTG72" s="59"/>
      <c r="NTL72" s="250"/>
      <c r="NTM72" s="59"/>
      <c r="NTR72" s="250"/>
      <c r="NTS72" s="59"/>
      <c r="NTX72" s="250"/>
      <c r="NTY72" s="59"/>
      <c r="NUD72" s="250"/>
      <c r="NUE72" s="59"/>
      <c r="NUJ72" s="250"/>
      <c r="NUK72" s="59"/>
      <c r="NUP72" s="250"/>
      <c r="NUQ72" s="59"/>
      <c r="NUV72" s="250"/>
      <c r="NUW72" s="59"/>
      <c r="NVB72" s="250"/>
      <c r="NVC72" s="59"/>
      <c r="NVH72" s="250"/>
      <c r="NVI72" s="59"/>
      <c r="NVN72" s="250"/>
      <c r="NVO72" s="59"/>
      <c r="NVT72" s="250"/>
      <c r="NVU72" s="59"/>
      <c r="NVZ72" s="250"/>
      <c r="NWA72" s="59"/>
      <c r="NWF72" s="250"/>
      <c r="NWG72" s="59"/>
      <c r="NWL72" s="250"/>
      <c r="NWM72" s="59"/>
      <c r="NWR72" s="250"/>
      <c r="NWS72" s="59"/>
      <c r="NWX72" s="250"/>
      <c r="NWY72" s="59"/>
      <c r="NXD72" s="250"/>
      <c r="NXE72" s="59"/>
      <c r="NXJ72" s="250"/>
      <c r="NXK72" s="59"/>
      <c r="NXP72" s="250"/>
      <c r="NXQ72" s="59"/>
      <c r="NXV72" s="250"/>
      <c r="NXW72" s="59"/>
      <c r="NYB72" s="250"/>
      <c r="NYC72" s="59"/>
      <c r="NYH72" s="250"/>
      <c r="NYI72" s="59"/>
      <c r="NYN72" s="250"/>
      <c r="NYO72" s="59"/>
      <c r="NYT72" s="250"/>
      <c r="NYU72" s="59"/>
      <c r="NYZ72" s="250"/>
      <c r="NZA72" s="59"/>
      <c r="NZF72" s="250"/>
      <c r="NZG72" s="59"/>
      <c r="NZL72" s="250"/>
      <c r="NZM72" s="59"/>
      <c r="NZR72" s="250"/>
      <c r="NZS72" s="59"/>
      <c r="NZX72" s="250"/>
      <c r="NZY72" s="59"/>
      <c r="OAD72" s="250"/>
      <c r="OAE72" s="59"/>
      <c r="OAJ72" s="250"/>
      <c r="OAK72" s="59"/>
      <c r="OAP72" s="250"/>
      <c r="OAQ72" s="59"/>
      <c r="OAV72" s="250"/>
      <c r="OAW72" s="59"/>
      <c r="OBB72" s="250"/>
      <c r="OBC72" s="59"/>
      <c r="OBH72" s="250"/>
      <c r="OBI72" s="59"/>
      <c r="OBN72" s="250"/>
      <c r="OBO72" s="59"/>
      <c r="OBT72" s="250"/>
      <c r="OBU72" s="59"/>
      <c r="OBZ72" s="250"/>
      <c r="OCA72" s="59"/>
      <c r="OCF72" s="250"/>
      <c r="OCG72" s="59"/>
      <c r="OCL72" s="250"/>
      <c r="OCM72" s="59"/>
      <c r="OCR72" s="250"/>
      <c r="OCS72" s="59"/>
      <c r="OCX72" s="250"/>
      <c r="OCY72" s="59"/>
      <c r="ODD72" s="250"/>
      <c r="ODE72" s="59"/>
      <c r="ODJ72" s="250"/>
      <c r="ODK72" s="59"/>
      <c r="ODP72" s="250"/>
      <c r="ODQ72" s="59"/>
      <c r="ODV72" s="250"/>
      <c r="ODW72" s="59"/>
      <c r="OEB72" s="250"/>
      <c r="OEC72" s="59"/>
      <c r="OEH72" s="250"/>
      <c r="OEI72" s="59"/>
      <c r="OEN72" s="250"/>
      <c r="OEO72" s="59"/>
      <c r="OET72" s="250"/>
      <c r="OEU72" s="59"/>
      <c r="OEZ72" s="250"/>
      <c r="OFA72" s="59"/>
      <c r="OFF72" s="250"/>
      <c r="OFG72" s="59"/>
      <c r="OFL72" s="250"/>
      <c r="OFM72" s="59"/>
      <c r="OFR72" s="250"/>
      <c r="OFS72" s="59"/>
      <c r="OFX72" s="250"/>
      <c r="OFY72" s="59"/>
      <c r="OGD72" s="250"/>
      <c r="OGE72" s="59"/>
      <c r="OGJ72" s="250"/>
      <c r="OGK72" s="59"/>
      <c r="OGP72" s="250"/>
      <c r="OGQ72" s="59"/>
      <c r="OGV72" s="250"/>
      <c r="OGW72" s="59"/>
      <c r="OHB72" s="250"/>
      <c r="OHC72" s="59"/>
      <c r="OHH72" s="250"/>
      <c r="OHI72" s="59"/>
      <c r="OHN72" s="250"/>
      <c r="OHO72" s="59"/>
      <c r="OHT72" s="250"/>
      <c r="OHU72" s="59"/>
      <c r="OHZ72" s="250"/>
      <c r="OIA72" s="59"/>
      <c r="OIF72" s="250"/>
      <c r="OIG72" s="59"/>
      <c r="OIL72" s="250"/>
      <c r="OIM72" s="59"/>
      <c r="OIR72" s="250"/>
      <c r="OIS72" s="59"/>
      <c r="OIX72" s="250"/>
      <c r="OIY72" s="59"/>
      <c r="OJD72" s="250"/>
      <c r="OJE72" s="59"/>
      <c r="OJJ72" s="250"/>
      <c r="OJK72" s="59"/>
      <c r="OJP72" s="250"/>
      <c r="OJQ72" s="59"/>
      <c r="OJV72" s="250"/>
      <c r="OJW72" s="59"/>
      <c r="OKB72" s="250"/>
      <c r="OKC72" s="59"/>
      <c r="OKH72" s="250"/>
      <c r="OKI72" s="59"/>
      <c r="OKN72" s="250"/>
      <c r="OKO72" s="59"/>
      <c r="OKT72" s="250"/>
      <c r="OKU72" s="59"/>
      <c r="OKZ72" s="250"/>
      <c r="OLA72" s="59"/>
      <c r="OLF72" s="250"/>
      <c r="OLG72" s="59"/>
      <c r="OLL72" s="250"/>
      <c r="OLM72" s="59"/>
      <c r="OLR72" s="250"/>
      <c r="OLS72" s="59"/>
      <c r="OLX72" s="250"/>
      <c r="OLY72" s="59"/>
      <c r="OMD72" s="250"/>
      <c r="OME72" s="59"/>
      <c r="OMJ72" s="250"/>
      <c r="OMK72" s="59"/>
      <c r="OMP72" s="250"/>
      <c r="OMQ72" s="59"/>
      <c r="OMV72" s="250"/>
      <c r="OMW72" s="59"/>
      <c r="ONB72" s="250"/>
      <c r="ONC72" s="59"/>
      <c r="ONH72" s="250"/>
      <c r="ONI72" s="59"/>
      <c r="ONN72" s="250"/>
      <c r="ONO72" s="59"/>
      <c r="ONT72" s="250"/>
      <c r="ONU72" s="59"/>
      <c r="ONZ72" s="250"/>
      <c r="OOA72" s="59"/>
      <c r="OOF72" s="250"/>
      <c r="OOG72" s="59"/>
      <c r="OOL72" s="250"/>
      <c r="OOM72" s="59"/>
      <c r="OOR72" s="250"/>
      <c r="OOS72" s="59"/>
      <c r="OOX72" s="250"/>
      <c r="OOY72" s="59"/>
      <c r="OPD72" s="250"/>
      <c r="OPE72" s="59"/>
      <c r="OPJ72" s="250"/>
      <c r="OPK72" s="59"/>
      <c r="OPP72" s="250"/>
      <c r="OPQ72" s="59"/>
      <c r="OPV72" s="250"/>
      <c r="OPW72" s="59"/>
      <c r="OQB72" s="250"/>
      <c r="OQC72" s="59"/>
      <c r="OQH72" s="250"/>
      <c r="OQI72" s="59"/>
      <c r="OQN72" s="250"/>
      <c r="OQO72" s="59"/>
      <c r="OQT72" s="250"/>
      <c r="OQU72" s="59"/>
      <c r="OQZ72" s="250"/>
      <c r="ORA72" s="59"/>
      <c r="ORF72" s="250"/>
      <c r="ORG72" s="59"/>
      <c r="ORL72" s="250"/>
      <c r="ORM72" s="59"/>
      <c r="ORR72" s="250"/>
      <c r="ORS72" s="59"/>
      <c r="ORX72" s="250"/>
      <c r="ORY72" s="59"/>
      <c r="OSD72" s="250"/>
      <c r="OSE72" s="59"/>
      <c r="OSJ72" s="250"/>
      <c r="OSK72" s="59"/>
      <c r="OSP72" s="250"/>
      <c r="OSQ72" s="59"/>
      <c r="OSV72" s="250"/>
      <c r="OSW72" s="59"/>
      <c r="OTB72" s="250"/>
      <c r="OTC72" s="59"/>
      <c r="OTH72" s="250"/>
      <c r="OTI72" s="59"/>
      <c r="OTN72" s="250"/>
      <c r="OTO72" s="59"/>
      <c r="OTT72" s="250"/>
      <c r="OTU72" s="59"/>
      <c r="OTZ72" s="250"/>
      <c r="OUA72" s="59"/>
      <c r="OUF72" s="250"/>
      <c r="OUG72" s="59"/>
      <c r="OUL72" s="250"/>
      <c r="OUM72" s="59"/>
      <c r="OUR72" s="250"/>
      <c r="OUS72" s="59"/>
      <c r="OUX72" s="250"/>
      <c r="OUY72" s="59"/>
      <c r="OVD72" s="250"/>
      <c r="OVE72" s="59"/>
      <c r="OVJ72" s="250"/>
      <c r="OVK72" s="59"/>
      <c r="OVP72" s="250"/>
      <c r="OVQ72" s="59"/>
      <c r="OVV72" s="250"/>
      <c r="OVW72" s="59"/>
      <c r="OWB72" s="250"/>
      <c r="OWC72" s="59"/>
      <c r="OWH72" s="250"/>
      <c r="OWI72" s="59"/>
      <c r="OWN72" s="250"/>
      <c r="OWO72" s="59"/>
      <c r="OWT72" s="250"/>
      <c r="OWU72" s="59"/>
      <c r="OWZ72" s="250"/>
      <c r="OXA72" s="59"/>
      <c r="OXF72" s="250"/>
      <c r="OXG72" s="59"/>
      <c r="OXL72" s="250"/>
      <c r="OXM72" s="59"/>
      <c r="OXR72" s="250"/>
      <c r="OXS72" s="59"/>
      <c r="OXX72" s="250"/>
      <c r="OXY72" s="59"/>
      <c r="OYD72" s="250"/>
      <c r="OYE72" s="59"/>
      <c r="OYJ72" s="250"/>
      <c r="OYK72" s="59"/>
      <c r="OYP72" s="250"/>
      <c r="OYQ72" s="59"/>
      <c r="OYV72" s="250"/>
      <c r="OYW72" s="59"/>
      <c r="OZB72" s="250"/>
      <c r="OZC72" s="59"/>
      <c r="OZH72" s="250"/>
      <c r="OZI72" s="59"/>
      <c r="OZN72" s="250"/>
      <c r="OZO72" s="59"/>
      <c r="OZT72" s="250"/>
      <c r="OZU72" s="59"/>
      <c r="OZZ72" s="250"/>
      <c r="PAA72" s="59"/>
      <c r="PAF72" s="250"/>
      <c r="PAG72" s="59"/>
      <c r="PAL72" s="250"/>
      <c r="PAM72" s="59"/>
      <c r="PAR72" s="250"/>
      <c r="PAS72" s="59"/>
      <c r="PAX72" s="250"/>
      <c r="PAY72" s="59"/>
      <c r="PBD72" s="250"/>
      <c r="PBE72" s="59"/>
      <c r="PBJ72" s="250"/>
      <c r="PBK72" s="59"/>
      <c r="PBP72" s="250"/>
      <c r="PBQ72" s="59"/>
      <c r="PBV72" s="250"/>
      <c r="PBW72" s="59"/>
      <c r="PCB72" s="250"/>
      <c r="PCC72" s="59"/>
      <c r="PCH72" s="250"/>
      <c r="PCI72" s="59"/>
      <c r="PCN72" s="250"/>
      <c r="PCO72" s="59"/>
      <c r="PCT72" s="250"/>
      <c r="PCU72" s="59"/>
      <c r="PCZ72" s="250"/>
      <c r="PDA72" s="59"/>
      <c r="PDF72" s="250"/>
      <c r="PDG72" s="59"/>
      <c r="PDL72" s="250"/>
      <c r="PDM72" s="59"/>
      <c r="PDR72" s="250"/>
      <c r="PDS72" s="59"/>
      <c r="PDX72" s="250"/>
      <c r="PDY72" s="59"/>
      <c r="PED72" s="250"/>
      <c r="PEE72" s="59"/>
      <c r="PEJ72" s="250"/>
      <c r="PEK72" s="59"/>
      <c r="PEP72" s="250"/>
      <c r="PEQ72" s="59"/>
      <c r="PEV72" s="250"/>
      <c r="PEW72" s="59"/>
      <c r="PFB72" s="250"/>
      <c r="PFC72" s="59"/>
      <c r="PFH72" s="250"/>
      <c r="PFI72" s="59"/>
      <c r="PFN72" s="250"/>
      <c r="PFO72" s="59"/>
      <c r="PFT72" s="250"/>
      <c r="PFU72" s="59"/>
      <c r="PFZ72" s="250"/>
      <c r="PGA72" s="59"/>
      <c r="PGF72" s="250"/>
      <c r="PGG72" s="59"/>
      <c r="PGL72" s="250"/>
      <c r="PGM72" s="59"/>
      <c r="PGR72" s="250"/>
      <c r="PGS72" s="59"/>
      <c r="PGX72" s="250"/>
      <c r="PGY72" s="59"/>
      <c r="PHD72" s="250"/>
      <c r="PHE72" s="59"/>
      <c r="PHJ72" s="250"/>
      <c r="PHK72" s="59"/>
      <c r="PHP72" s="250"/>
      <c r="PHQ72" s="59"/>
      <c r="PHV72" s="250"/>
      <c r="PHW72" s="59"/>
      <c r="PIB72" s="250"/>
      <c r="PIC72" s="59"/>
      <c r="PIH72" s="250"/>
      <c r="PII72" s="59"/>
      <c r="PIN72" s="250"/>
      <c r="PIO72" s="59"/>
      <c r="PIT72" s="250"/>
      <c r="PIU72" s="59"/>
      <c r="PIZ72" s="250"/>
      <c r="PJA72" s="59"/>
      <c r="PJF72" s="250"/>
      <c r="PJG72" s="59"/>
      <c r="PJL72" s="250"/>
      <c r="PJM72" s="59"/>
      <c r="PJR72" s="250"/>
      <c r="PJS72" s="59"/>
      <c r="PJX72" s="250"/>
      <c r="PJY72" s="59"/>
      <c r="PKD72" s="250"/>
      <c r="PKE72" s="59"/>
      <c r="PKJ72" s="250"/>
      <c r="PKK72" s="59"/>
      <c r="PKP72" s="250"/>
      <c r="PKQ72" s="59"/>
      <c r="PKV72" s="250"/>
      <c r="PKW72" s="59"/>
      <c r="PLB72" s="250"/>
      <c r="PLC72" s="59"/>
      <c r="PLH72" s="250"/>
      <c r="PLI72" s="59"/>
      <c r="PLN72" s="250"/>
      <c r="PLO72" s="59"/>
      <c r="PLT72" s="250"/>
      <c r="PLU72" s="59"/>
      <c r="PLZ72" s="250"/>
      <c r="PMA72" s="59"/>
      <c r="PMF72" s="250"/>
      <c r="PMG72" s="59"/>
      <c r="PML72" s="250"/>
      <c r="PMM72" s="59"/>
      <c r="PMR72" s="250"/>
      <c r="PMS72" s="59"/>
      <c r="PMX72" s="250"/>
      <c r="PMY72" s="59"/>
      <c r="PND72" s="250"/>
      <c r="PNE72" s="59"/>
      <c r="PNJ72" s="250"/>
      <c r="PNK72" s="59"/>
      <c r="PNP72" s="250"/>
      <c r="PNQ72" s="59"/>
      <c r="PNV72" s="250"/>
      <c r="PNW72" s="59"/>
      <c r="POB72" s="250"/>
      <c r="POC72" s="59"/>
      <c r="POH72" s="250"/>
      <c r="POI72" s="59"/>
      <c r="PON72" s="250"/>
      <c r="POO72" s="59"/>
      <c r="POT72" s="250"/>
      <c r="POU72" s="59"/>
      <c r="POZ72" s="250"/>
      <c r="PPA72" s="59"/>
      <c r="PPF72" s="250"/>
      <c r="PPG72" s="59"/>
      <c r="PPL72" s="250"/>
      <c r="PPM72" s="59"/>
      <c r="PPR72" s="250"/>
      <c r="PPS72" s="59"/>
      <c r="PPX72" s="250"/>
      <c r="PPY72" s="59"/>
      <c r="PQD72" s="250"/>
      <c r="PQE72" s="59"/>
      <c r="PQJ72" s="250"/>
      <c r="PQK72" s="59"/>
      <c r="PQP72" s="250"/>
      <c r="PQQ72" s="59"/>
      <c r="PQV72" s="250"/>
      <c r="PQW72" s="59"/>
      <c r="PRB72" s="250"/>
      <c r="PRC72" s="59"/>
      <c r="PRH72" s="250"/>
      <c r="PRI72" s="59"/>
      <c r="PRN72" s="250"/>
      <c r="PRO72" s="59"/>
      <c r="PRT72" s="250"/>
      <c r="PRU72" s="59"/>
      <c r="PRZ72" s="250"/>
      <c r="PSA72" s="59"/>
      <c r="PSF72" s="250"/>
      <c r="PSG72" s="59"/>
      <c r="PSL72" s="250"/>
      <c r="PSM72" s="59"/>
      <c r="PSR72" s="250"/>
      <c r="PSS72" s="59"/>
      <c r="PSX72" s="250"/>
      <c r="PSY72" s="59"/>
      <c r="PTD72" s="250"/>
      <c r="PTE72" s="59"/>
      <c r="PTJ72" s="250"/>
      <c r="PTK72" s="59"/>
      <c r="PTP72" s="250"/>
      <c r="PTQ72" s="59"/>
      <c r="PTV72" s="250"/>
      <c r="PTW72" s="59"/>
      <c r="PUB72" s="250"/>
      <c r="PUC72" s="59"/>
      <c r="PUH72" s="250"/>
      <c r="PUI72" s="59"/>
      <c r="PUN72" s="250"/>
      <c r="PUO72" s="59"/>
      <c r="PUT72" s="250"/>
      <c r="PUU72" s="59"/>
      <c r="PUZ72" s="250"/>
      <c r="PVA72" s="59"/>
      <c r="PVF72" s="250"/>
      <c r="PVG72" s="59"/>
      <c r="PVL72" s="250"/>
      <c r="PVM72" s="59"/>
      <c r="PVR72" s="250"/>
      <c r="PVS72" s="59"/>
      <c r="PVX72" s="250"/>
      <c r="PVY72" s="59"/>
      <c r="PWD72" s="250"/>
      <c r="PWE72" s="59"/>
      <c r="PWJ72" s="250"/>
      <c r="PWK72" s="59"/>
      <c r="PWP72" s="250"/>
      <c r="PWQ72" s="59"/>
      <c r="PWV72" s="250"/>
      <c r="PWW72" s="59"/>
      <c r="PXB72" s="250"/>
      <c r="PXC72" s="59"/>
      <c r="PXH72" s="250"/>
      <c r="PXI72" s="59"/>
      <c r="PXN72" s="250"/>
      <c r="PXO72" s="59"/>
      <c r="PXT72" s="250"/>
      <c r="PXU72" s="59"/>
      <c r="PXZ72" s="250"/>
      <c r="PYA72" s="59"/>
      <c r="PYF72" s="250"/>
      <c r="PYG72" s="59"/>
      <c r="PYL72" s="250"/>
      <c r="PYM72" s="59"/>
      <c r="PYR72" s="250"/>
      <c r="PYS72" s="59"/>
      <c r="PYX72" s="250"/>
      <c r="PYY72" s="59"/>
      <c r="PZD72" s="250"/>
      <c r="PZE72" s="59"/>
      <c r="PZJ72" s="250"/>
      <c r="PZK72" s="59"/>
      <c r="PZP72" s="250"/>
      <c r="PZQ72" s="59"/>
      <c r="PZV72" s="250"/>
      <c r="PZW72" s="59"/>
      <c r="QAB72" s="250"/>
      <c r="QAC72" s="59"/>
      <c r="QAH72" s="250"/>
      <c r="QAI72" s="59"/>
      <c r="QAN72" s="250"/>
      <c r="QAO72" s="59"/>
      <c r="QAT72" s="250"/>
      <c r="QAU72" s="59"/>
      <c r="QAZ72" s="250"/>
      <c r="QBA72" s="59"/>
      <c r="QBF72" s="250"/>
      <c r="QBG72" s="59"/>
      <c r="QBL72" s="250"/>
      <c r="QBM72" s="59"/>
      <c r="QBR72" s="250"/>
      <c r="QBS72" s="59"/>
      <c r="QBX72" s="250"/>
      <c r="QBY72" s="59"/>
      <c r="QCD72" s="250"/>
      <c r="QCE72" s="59"/>
      <c r="QCJ72" s="250"/>
      <c r="QCK72" s="59"/>
      <c r="QCP72" s="250"/>
      <c r="QCQ72" s="59"/>
      <c r="QCV72" s="250"/>
      <c r="QCW72" s="59"/>
      <c r="QDB72" s="250"/>
      <c r="QDC72" s="59"/>
      <c r="QDH72" s="250"/>
      <c r="QDI72" s="59"/>
      <c r="QDN72" s="250"/>
      <c r="QDO72" s="59"/>
      <c r="QDT72" s="250"/>
      <c r="QDU72" s="59"/>
      <c r="QDZ72" s="250"/>
      <c r="QEA72" s="59"/>
      <c r="QEF72" s="250"/>
      <c r="QEG72" s="59"/>
      <c r="QEL72" s="250"/>
      <c r="QEM72" s="59"/>
      <c r="QER72" s="250"/>
      <c r="QES72" s="59"/>
      <c r="QEX72" s="250"/>
      <c r="QEY72" s="59"/>
      <c r="QFD72" s="250"/>
      <c r="QFE72" s="59"/>
      <c r="QFJ72" s="250"/>
      <c r="QFK72" s="59"/>
      <c r="QFP72" s="250"/>
      <c r="QFQ72" s="59"/>
      <c r="QFV72" s="250"/>
      <c r="QFW72" s="59"/>
      <c r="QGB72" s="250"/>
      <c r="QGC72" s="59"/>
      <c r="QGH72" s="250"/>
      <c r="QGI72" s="59"/>
      <c r="QGN72" s="250"/>
      <c r="QGO72" s="59"/>
      <c r="QGT72" s="250"/>
      <c r="QGU72" s="59"/>
      <c r="QGZ72" s="250"/>
      <c r="QHA72" s="59"/>
      <c r="QHF72" s="250"/>
      <c r="QHG72" s="59"/>
      <c r="QHL72" s="250"/>
      <c r="QHM72" s="59"/>
      <c r="QHR72" s="250"/>
      <c r="QHS72" s="59"/>
      <c r="QHX72" s="250"/>
      <c r="QHY72" s="59"/>
      <c r="QID72" s="250"/>
      <c r="QIE72" s="59"/>
      <c r="QIJ72" s="250"/>
      <c r="QIK72" s="59"/>
      <c r="QIP72" s="250"/>
      <c r="QIQ72" s="59"/>
      <c r="QIV72" s="250"/>
      <c r="QIW72" s="59"/>
      <c r="QJB72" s="250"/>
      <c r="QJC72" s="59"/>
      <c r="QJH72" s="250"/>
      <c r="QJI72" s="59"/>
      <c r="QJN72" s="250"/>
      <c r="QJO72" s="59"/>
      <c r="QJT72" s="250"/>
      <c r="QJU72" s="59"/>
      <c r="QJZ72" s="250"/>
      <c r="QKA72" s="59"/>
      <c r="QKF72" s="250"/>
      <c r="QKG72" s="59"/>
      <c r="QKL72" s="250"/>
      <c r="QKM72" s="59"/>
      <c r="QKR72" s="250"/>
      <c r="QKS72" s="59"/>
      <c r="QKX72" s="250"/>
      <c r="QKY72" s="59"/>
      <c r="QLD72" s="250"/>
      <c r="QLE72" s="59"/>
      <c r="QLJ72" s="250"/>
      <c r="QLK72" s="59"/>
      <c r="QLP72" s="250"/>
      <c r="QLQ72" s="59"/>
      <c r="QLV72" s="250"/>
      <c r="QLW72" s="59"/>
      <c r="QMB72" s="250"/>
      <c r="QMC72" s="59"/>
      <c r="QMH72" s="250"/>
      <c r="QMI72" s="59"/>
      <c r="QMN72" s="250"/>
      <c r="QMO72" s="59"/>
      <c r="QMT72" s="250"/>
      <c r="QMU72" s="59"/>
      <c r="QMZ72" s="250"/>
      <c r="QNA72" s="59"/>
      <c r="QNF72" s="250"/>
      <c r="QNG72" s="59"/>
      <c r="QNL72" s="250"/>
      <c r="QNM72" s="59"/>
      <c r="QNR72" s="250"/>
      <c r="QNS72" s="59"/>
      <c r="QNX72" s="250"/>
      <c r="QNY72" s="59"/>
      <c r="QOD72" s="250"/>
      <c r="QOE72" s="59"/>
      <c r="QOJ72" s="250"/>
      <c r="QOK72" s="59"/>
      <c r="QOP72" s="250"/>
      <c r="QOQ72" s="59"/>
      <c r="QOV72" s="250"/>
      <c r="QOW72" s="59"/>
      <c r="QPB72" s="250"/>
      <c r="QPC72" s="59"/>
      <c r="QPH72" s="250"/>
      <c r="QPI72" s="59"/>
      <c r="QPN72" s="250"/>
      <c r="QPO72" s="59"/>
      <c r="QPT72" s="250"/>
      <c r="QPU72" s="59"/>
      <c r="QPZ72" s="250"/>
      <c r="QQA72" s="59"/>
      <c r="QQF72" s="250"/>
      <c r="QQG72" s="59"/>
      <c r="QQL72" s="250"/>
      <c r="QQM72" s="59"/>
      <c r="QQR72" s="250"/>
      <c r="QQS72" s="59"/>
      <c r="QQX72" s="250"/>
      <c r="QQY72" s="59"/>
      <c r="QRD72" s="250"/>
      <c r="QRE72" s="59"/>
      <c r="QRJ72" s="250"/>
      <c r="QRK72" s="59"/>
      <c r="QRP72" s="250"/>
      <c r="QRQ72" s="59"/>
      <c r="QRV72" s="250"/>
      <c r="QRW72" s="59"/>
      <c r="QSB72" s="250"/>
      <c r="QSC72" s="59"/>
      <c r="QSH72" s="250"/>
      <c r="QSI72" s="59"/>
      <c r="QSN72" s="250"/>
      <c r="QSO72" s="59"/>
      <c r="QST72" s="250"/>
      <c r="QSU72" s="59"/>
      <c r="QSZ72" s="250"/>
      <c r="QTA72" s="59"/>
      <c r="QTF72" s="250"/>
      <c r="QTG72" s="59"/>
      <c r="QTL72" s="250"/>
      <c r="QTM72" s="59"/>
      <c r="QTR72" s="250"/>
      <c r="QTS72" s="59"/>
      <c r="QTX72" s="250"/>
      <c r="QTY72" s="59"/>
      <c r="QUD72" s="250"/>
      <c r="QUE72" s="59"/>
      <c r="QUJ72" s="250"/>
      <c r="QUK72" s="59"/>
      <c r="QUP72" s="250"/>
      <c r="QUQ72" s="59"/>
      <c r="QUV72" s="250"/>
      <c r="QUW72" s="59"/>
      <c r="QVB72" s="250"/>
      <c r="QVC72" s="59"/>
      <c r="QVH72" s="250"/>
      <c r="QVI72" s="59"/>
      <c r="QVN72" s="250"/>
      <c r="QVO72" s="59"/>
      <c r="QVT72" s="250"/>
      <c r="QVU72" s="59"/>
      <c r="QVZ72" s="250"/>
      <c r="QWA72" s="59"/>
      <c r="QWF72" s="250"/>
      <c r="QWG72" s="59"/>
      <c r="QWL72" s="250"/>
      <c r="QWM72" s="59"/>
      <c r="QWR72" s="250"/>
      <c r="QWS72" s="59"/>
      <c r="QWX72" s="250"/>
      <c r="QWY72" s="59"/>
      <c r="QXD72" s="250"/>
      <c r="QXE72" s="59"/>
      <c r="QXJ72" s="250"/>
      <c r="QXK72" s="59"/>
      <c r="QXP72" s="250"/>
      <c r="QXQ72" s="59"/>
      <c r="QXV72" s="250"/>
      <c r="QXW72" s="59"/>
      <c r="QYB72" s="250"/>
      <c r="QYC72" s="59"/>
      <c r="QYH72" s="250"/>
      <c r="QYI72" s="59"/>
      <c r="QYN72" s="250"/>
      <c r="QYO72" s="59"/>
      <c r="QYT72" s="250"/>
      <c r="QYU72" s="59"/>
      <c r="QYZ72" s="250"/>
      <c r="QZA72" s="59"/>
      <c r="QZF72" s="250"/>
      <c r="QZG72" s="59"/>
      <c r="QZL72" s="250"/>
      <c r="QZM72" s="59"/>
      <c r="QZR72" s="250"/>
      <c r="QZS72" s="59"/>
      <c r="QZX72" s="250"/>
      <c r="QZY72" s="59"/>
      <c r="RAD72" s="250"/>
      <c r="RAE72" s="59"/>
      <c r="RAJ72" s="250"/>
      <c r="RAK72" s="59"/>
      <c r="RAP72" s="250"/>
      <c r="RAQ72" s="59"/>
      <c r="RAV72" s="250"/>
      <c r="RAW72" s="59"/>
      <c r="RBB72" s="250"/>
      <c r="RBC72" s="59"/>
      <c r="RBH72" s="250"/>
      <c r="RBI72" s="59"/>
      <c r="RBN72" s="250"/>
      <c r="RBO72" s="59"/>
      <c r="RBT72" s="250"/>
      <c r="RBU72" s="59"/>
      <c r="RBZ72" s="250"/>
      <c r="RCA72" s="59"/>
      <c r="RCF72" s="250"/>
      <c r="RCG72" s="59"/>
      <c r="RCL72" s="250"/>
      <c r="RCM72" s="59"/>
      <c r="RCR72" s="250"/>
      <c r="RCS72" s="59"/>
      <c r="RCX72" s="250"/>
      <c r="RCY72" s="59"/>
      <c r="RDD72" s="250"/>
      <c r="RDE72" s="59"/>
      <c r="RDJ72" s="250"/>
      <c r="RDK72" s="59"/>
      <c r="RDP72" s="250"/>
      <c r="RDQ72" s="59"/>
      <c r="RDV72" s="250"/>
      <c r="RDW72" s="59"/>
      <c r="REB72" s="250"/>
      <c r="REC72" s="59"/>
      <c r="REH72" s="250"/>
      <c r="REI72" s="59"/>
      <c r="REN72" s="250"/>
      <c r="REO72" s="59"/>
      <c r="RET72" s="250"/>
      <c r="REU72" s="59"/>
      <c r="REZ72" s="250"/>
      <c r="RFA72" s="59"/>
      <c r="RFF72" s="250"/>
      <c r="RFG72" s="59"/>
      <c r="RFL72" s="250"/>
      <c r="RFM72" s="59"/>
      <c r="RFR72" s="250"/>
      <c r="RFS72" s="59"/>
      <c r="RFX72" s="250"/>
      <c r="RFY72" s="59"/>
      <c r="RGD72" s="250"/>
      <c r="RGE72" s="59"/>
      <c r="RGJ72" s="250"/>
      <c r="RGK72" s="59"/>
      <c r="RGP72" s="250"/>
      <c r="RGQ72" s="59"/>
      <c r="RGV72" s="250"/>
      <c r="RGW72" s="59"/>
      <c r="RHB72" s="250"/>
      <c r="RHC72" s="59"/>
      <c r="RHH72" s="250"/>
      <c r="RHI72" s="59"/>
      <c r="RHN72" s="250"/>
      <c r="RHO72" s="59"/>
      <c r="RHT72" s="250"/>
      <c r="RHU72" s="59"/>
      <c r="RHZ72" s="250"/>
      <c r="RIA72" s="59"/>
      <c r="RIF72" s="250"/>
      <c r="RIG72" s="59"/>
      <c r="RIL72" s="250"/>
      <c r="RIM72" s="59"/>
      <c r="RIR72" s="250"/>
      <c r="RIS72" s="59"/>
      <c r="RIX72" s="250"/>
      <c r="RIY72" s="59"/>
      <c r="RJD72" s="250"/>
      <c r="RJE72" s="59"/>
      <c r="RJJ72" s="250"/>
      <c r="RJK72" s="59"/>
      <c r="RJP72" s="250"/>
      <c r="RJQ72" s="59"/>
      <c r="RJV72" s="250"/>
      <c r="RJW72" s="59"/>
      <c r="RKB72" s="250"/>
      <c r="RKC72" s="59"/>
      <c r="RKH72" s="250"/>
      <c r="RKI72" s="59"/>
      <c r="RKN72" s="250"/>
      <c r="RKO72" s="59"/>
      <c r="RKT72" s="250"/>
      <c r="RKU72" s="59"/>
      <c r="RKZ72" s="250"/>
      <c r="RLA72" s="59"/>
      <c r="RLF72" s="250"/>
      <c r="RLG72" s="59"/>
      <c r="RLL72" s="250"/>
      <c r="RLM72" s="59"/>
      <c r="RLR72" s="250"/>
      <c r="RLS72" s="59"/>
      <c r="RLX72" s="250"/>
      <c r="RLY72" s="59"/>
      <c r="RMD72" s="250"/>
      <c r="RME72" s="59"/>
      <c r="RMJ72" s="250"/>
      <c r="RMK72" s="59"/>
      <c r="RMP72" s="250"/>
      <c r="RMQ72" s="59"/>
      <c r="RMV72" s="250"/>
      <c r="RMW72" s="59"/>
      <c r="RNB72" s="250"/>
      <c r="RNC72" s="59"/>
      <c r="RNH72" s="250"/>
      <c r="RNI72" s="59"/>
      <c r="RNN72" s="250"/>
      <c r="RNO72" s="59"/>
      <c r="RNT72" s="250"/>
      <c r="RNU72" s="59"/>
      <c r="RNZ72" s="250"/>
      <c r="ROA72" s="59"/>
      <c r="ROF72" s="250"/>
      <c r="ROG72" s="59"/>
      <c r="ROL72" s="250"/>
      <c r="ROM72" s="59"/>
      <c r="ROR72" s="250"/>
      <c r="ROS72" s="59"/>
      <c r="ROX72" s="250"/>
      <c r="ROY72" s="59"/>
      <c r="RPD72" s="250"/>
      <c r="RPE72" s="59"/>
      <c r="RPJ72" s="250"/>
      <c r="RPK72" s="59"/>
      <c r="RPP72" s="250"/>
      <c r="RPQ72" s="59"/>
      <c r="RPV72" s="250"/>
      <c r="RPW72" s="59"/>
      <c r="RQB72" s="250"/>
      <c r="RQC72" s="59"/>
      <c r="RQH72" s="250"/>
      <c r="RQI72" s="59"/>
      <c r="RQN72" s="250"/>
      <c r="RQO72" s="59"/>
      <c r="RQT72" s="250"/>
      <c r="RQU72" s="59"/>
      <c r="RQZ72" s="250"/>
      <c r="RRA72" s="59"/>
      <c r="RRF72" s="250"/>
      <c r="RRG72" s="59"/>
      <c r="RRL72" s="250"/>
      <c r="RRM72" s="59"/>
      <c r="RRR72" s="250"/>
      <c r="RRS72" s="59"/>
      <c r="RRX72" s="250"/>
      <c r="RRY72" s="59"/>
      <c r="RSD72" s="250"/>
      <c r="RSE72" s="59"/>
      <c r="RSJ72" s="250"/>
      <c r="RSK72" s="59"/>
      <c r="RSP72" s="250"/>
      <c r="RSQ72" s="59"/>
      <c r="RSV72" s="250"/>
      <c r="RSW72" s="59"/>
      <c r="RTB72" s="250"/>
      <c r="RTC72" s="59"/>
      <c r="RTH72" s="250"/>
      <c r="RTI72" s="59"/>
      <c r="RTN72" s="250"/>
      <c r="RTO72" s="59"/>
      <c r="RTT72" s="250"/>
      <c r="RTU72" s="59"/>
      <c r="RTZ72" s="250"/>
      <c r="RUA72" s="59"/>
      <c r="RUF72" s="250"/>
      <c r="RUG72" s="59"/>
      <c r="RUL72" s="250"/>
      <c r="RUM72" s="59"/>
      <c r="RUR72" s="250"/>
      <c r="RUS72" s="59"/>
      <c r="RUX72" s="250"/>
      <c r="RUY72" s="59"/>
      <c r="RVD72" s="250"/>
      <c r="RVE72" s="59"/>
      <c r="RVJ72" s="250"/>
      <c r="RVK72" s="59"/>
      <c r="RVP72" s="250"/>
      <c r="RVQ72" s="59"/>
      <c r="RVV72" s="250"/>
      <c r="RVW72" s="59"/>
      <c r="RWB72" s="250"/>
      <c r="RWC72" s="59"/>
      <c r="RWH72" s="250"/>
      <c r="RWI72" s="59"/>
      <c r="RWN72" s="250"/>
      <c r="RWO72" s="59"/>
      <c r="RWT72" s="250"/>
      <c r="RWU72" s="59"/>
      <c r="RWZ72" s="250"/>
      <c r="RXA72" s="59"/>
      <c r="RXF72" s="250"/>
      <c r="RXG72" s="59"/>
      <c r="RXL72" s="250"/>
      <c r="RXM72" s="59"/>
      <c r="RXR72" s="250"/>
      <c r="RXS72" s="59"/>
      <c r="RXX72" s="250"/>
      <c r="RXY72" s="59"/>
      <c r="RYD72" s="250"/>
      <c r="RYE72" s="59"/>
      <c r="RYJ72" s="250"/>
      <c r="RYK72" s="59"/>
      <c r="RYP72" s="250"/>
      <c r="RYQ72" s="59"/>
      <c r="RYV72" s="250"/>
      <c r="RYW72" s="59"/>
      <c r="RZB72" s="250"/>
      <c r="RZC72" s="59"/>
      <c r="RZH72" s="250"/>
      <c r="RZI72" s="59"/>
      <c r="RZN72" s="250"/>
      <c r="RZO72" s="59"/>
      <c r="RZT72" s="250"/>
      <c r="RZU72" s="59"/>
      <c r="RZZ72" s="250"/>
      <c r="SAA72" s="59"/>
      <c r="SAF72" s="250"/>
      <c r="SAG72" s="59"/>
      <c r="SAL72" s="250"/>
      <c r="SAM72" s="59"/>
      <c r="SAR72" s="250"/>
      <c r="SAS72" s="59"/>
      <c r="SAX72" s="250"/>
      <c r="SAY72" s="59"/>
      <c r="SBD72" s="250"/>
      <c r="SBE72" s="59"/>
      <c r="SBJ72" s="250"/>
      <c r="SBK72" s="59"/>
      <c r="SBP72" s="250"/>
      <c r="SBQ72" s="59"/>
      <c r="SBV72" s="250"/>
      <c r="SBW72" s="59"/>
      <c r="SCB72" s="250"/>
      <c r="SCC72" s="59"/>
      <c r="SCH72" s="250"/>
      <c r="SCI72" s="59"/>
      <c r="SCN72" s="250"/>
      <c r="SCO72" s="59"/>
      <c r="SCT72" s="250"/>
      <c r="SCU72" s="59"/>
      <c r="SCZ72" s="250"/>
      <c r="SDA72" s="59"/>
      <c r="SDF72" s="250"/>
      <c r="SDG72" s="59"/>
      <c r="SDL72" s="250"/>
      <c r="SDM72" s="59"/>
      <c r="SDR72" s="250"/>
      <c r="SDS72" s="59"/>
      <c r="SDX72" s="250"/>
      <c r="SDY72" s="59"/>
      <c r="SED72" s="250"/>
      <c r="SEE72" s="59"/>
      <c r="SEJ72" s="250"/>
      <c r="SEK72" s="59"/>
      <c r="SEP72" s="250"/>
      <c r="SEQ72" s="59"/>
      <c r="SEV72" s="250"/>
      <c r="SEW72" s="59"/>
      <c r="SFB72" s="250"/>
      <c r="SFC72" s="59"/>
      <c r="SFH72" s="250"/>
      <c r="SFI72" s="59"/>
      <c r="SFN72" s="250"/>
      <c r="SFO72" s="59"/>
      <c r="SFT72" s="250"/>
      <c r="SFU72" s="59"/>
      <c r="SFZ72" s="250"/>
      <c r="SGA72" s="59"/>
      <c r="SGF72" s="250"/>
      <c r="SGG72" s="59"/>
      <c r="SGL72" s="250"/>
      <c r="SGM72" s="59"/>
      <c r="SGR72" s="250"/>
      <c r="SGS72" s="59"/>
      <c r="SGX72" s="250"/>
      <c r="SGY72" s="59"/>
      <c r="SHD72" s="250"/>
      <c r="SHE72" s="59"/>
      <c r="SHJ72" s="250"/>
      <c r="SHK72" s="59"/>
      <c r="SHP72" s="250"/>
      <c r="SHQ72" s="59"/>
      <c r="SHV72" s="250"/>
      <c r="SHW72" s="59"/>
      <c r="SIB72" s="250"/>
      <c r="SIC72" s="59"/>
      <c r="SIH72" s="250"/>
      <c r="SII72" s="59"/>
      <c r="SIN72" s="250"/>
      <c r="SIO72" s="59"/>
      <c r="SIT72" s="250"/>
      <c r="SIU72" s="59"/>
      <c r="SIZ72" s="250"/>
      <c r="SJA72" s="59"/>
      <c r="SJF72" s="250"/>
      <c r="SJG72" s="59"/>
      <c r="SJL72" s="250"/>
      <c r="SJM72" s="59"/>
      <c r="SJR72" s="250"/>
      <c r="SJS72" s="59"/>
      <c r="SJX72" s="250"/>
      <c r="SJY72" s="59"/>
      <c r="SKD72" s="250"/>
      <c r="SKE72" s="59"/>
      <c r="SKJ72" s="250"/>
      <c r="SKK72" s="59"/>
      <c r="SKP72" s="250"/>
      <c r="SKQ72" s="59"/>
      <c r="SKV72" s="250"/>
      <c r="SKW72" s="59"/>
      <c r="SLB72" s="250"/>
      <c r="SLC72" s="59"/>
      <c r="SLH72" s="250"/>
      <c r="SLI72" s="59"/>
      <c r="SLN72" s="250"/>
      <c r="SLO72" s="59"/>
      <c r="SLT72" s="250"/>
      <c r="SLU72" s="59"/>
      <c r="SLZ72" s="250"/>
      <c r="SMA72" s="59"/>
      <c r="SMF72" s="250"/>
      <c r="SMG72" s="59"/>
      <c r="SML72" s="250"/>
      <c r="SMM72" s="59"/>
      <c r="SMR72" s="250"/>
      <c r="SMS72" s="59"/>
      <c r="SMX72" s="250"/>
      <c r="SMY72" s="59"/>
      <c r="SND72" s="250"/>
      <c r="SNE72" s="59"/>
      <c r="SNJ72" s="250"/>
      <c r="SNK72" s="59"/>
      <c r="SNP72" s="250"/>
      <c r="SNQ72" s="59"/>
      <c r="SNV72" s="250"/>
      <c r="SNW72" s="59"/>
      <c r="SOB72" s="250"/>
      <c r="SOC72" s="59"/>
      <c r="SOH72" s="250"/>
      <c r="SOI72" s="59"/>
      <c r="SON72" s="250"/>
      <c r="SOO72" s="59"/>
      <c r="SOT72" s="250"/>
      <c r="SOU72" s="59"/>
      <c r="SOZ72" s="250"/>
      <c r="SPA72" s="59"/>
      <c r="SPF72" s="250"/>
      <c r="SPG72" s="59"/>
      <c r="SPL72" s="250"/>
      <c r="SPM72" s="59"/>
      <c r="SPR72" s="250"/>
      <c r="SPS72" s="59"/>
      <c r="SPX72" s="250"/>
      <c r="SPY72" s="59"/>
      <c r="SQD72" s="250"/>
      <c r="SQE72" s="59"/>
      <c r="SQJ72" s="250"/>
      <c r="SQK72" s="59"/>
      <c r="SQP72" s="250"/>
      <c r="SQQ72" s="59"/>
      <c r="SQV72" s="250"/>
      <c r="SQW72" s="59"/>
      <c r="SRB72" s="250"/>
      <c r="SRC72" s="59"/>
      <c r="SRH72" s="250"/>
      <c r="SRI72" s="59"/>
      <c r="SRN72" s="250"/>
      <c r="SRO72" s="59"/>
      <c r="SRT72" s="250"/>
      <c r="SRU72" s="59"/>
      <c r="SRZ72" s="250"/>
      <c r="SSA72" s="59"/>
      <c r="SSF72" s="250"/>
      <c r="SSG72" s="59"/>
      <c r="SSL72" s="250"/>
      <c r="SSM72" s="59"/>
      <c r="SSR72" s="250"/>
      <c r="SSS72" s="59"/>
      <c r="SSX72" s="250"/>
      <c r="SSY72" s="59"/>
      <c r="STD72" s="250"/>
      <c r="STE72" s="59"/>
      <c r="STJ72" s="250"/>
      <c r="STK72" s="59"/>
      <c r="STP72" s="250"/>
      <c r="STQ72" s="59"/>
      <c r="STV72" s="250"/>
      <c r="STW72" s="59"/>
      <c r="SUB72" s="250"/>
      <c r="SUC72" s="59"/>
      <c r="SUH72" s="250"/>
      <c r="SUI72" s="59"/>
      <c r="SUN72" s="250"/>
      <c r="SUO72" s="59"/>
      <c r="SUT72" s="250"/>
      <c r="SUU72" s="59"/>
      <c r="SUZ72" s="250"/>
      <c r="SVA72" s="59"/>
      <c r="SVF72" s="250"/>
      <c r="SVG72" s="59"/>
      <c r="SVL72" s="250"/>
      <c r="SVM72" s="59"/>
      <c r="SVR72" s="250"/>
      <c r="SVS72" s="59"/>
      <c r="SVX72" s="250"/>
      <c r="SVY72" s="59"/>
      <c r="SWD72" s="250"/>
      <c r="SWE72" s="59"/>
      <c r="SWJ72" s="250"/>
      <c r="SWK72" s="59"/>
      <c r="SWP72" s="250"/>
      <c r="SWQ72" s="59"/>
      <c r="SWV72" s="250"/>
      <c r="SWW72" s="59"/>
      <c r="SXB72" s="250"/>
      <c r="SXC72" s="59"/>
      <c r="SXH72" s="250"/>
      <c r="SXI72" s="59"/>
      <c r="SXN72" s="250"/>
      <c r="SXO72" s="59"/>
      <c r="SXT72" s="250"/>
      <c r="SXU72" s="59"/>
      <c r="SXZ72" s="250"/>
      <c r="SYA72" s="59"/>
      <c r="SYF72" s="250"/>
      <c r="SYG72" s="59"/>
      <c r="SYL72" s="250"/>
      <c r="SYM72" s="59"/>
      <c r="SYR72" s="250"/>
      <c r="SYS72" s="59"/>
      <c r="SYX72" s="250"/>
      <c r="SYY72" s="59"/>
      <c r="SZD72" s="250"/>
      <c r="SZE72" s="59"/>
      <c r="SZJ72" s="250"/>
      <c r="SZK72" s="59"/>
      <c r="SZP72" s="250"/>
      <c r="SZQ72" s="59"/>
      <c r="SZV72" s="250"/>
      <c r="SZW72" s="59"/>
      <c r="TAB72" s="250"/>
      <c r="TAC72" s="59"/>
      <c r="TAH72" s="250"/>
      <c r="TAI72" s="59"/>
      <c r="TAN72" s="250"/>
      <c r="TAO72" s="59"/>
      <c r="TAT72" s="250"/>
      <c r="TAU72" s="59"/>
      <c r="TAZ72" s="250"/>
      <c r="TBA72" s="59"/>
      <c r="TBF72" s="250"/>
      <c r="TBG72" s="59"/>
      <c r="TBL72" s="250"/>
      <c r="TBM72" s="59"/>
      <c r="TBR72" s="250"/>
      <c r="TBS72" s="59"/>
      <c r="TBX72" s="250"/>
      <c r="TBY72" s="59"/>
      <c r="TCD72" s="250"/>
      <c r="TCE72" s="59"/>
      <c r="TCJ72" s="250"/>
      <c r="TCK72" s="59"/>
      <c r="TCP72" s="250"/>
      <c r="TCQ72" s="59"/>
      <c r="TCV72" s="250"/>
      <c r="TCW72" s="59"/>
      <c r="TDB72" s="250"/>
      <c r="TDC72" s="59"/>
      <c r="TDH72" s="250"/>
      <c r="TDI72" s="59"/>
      <c r="TDN72" s="250"/>
      <c r="TDO72" s="59"/>
      <c r="TDT72" s="250"/>
      <c r="TDU72" s="59"/>
      <c r="TDZ72" s="250"/>
      <c r="TEA72" s="59"/>
      <c r="TEF72" s="250"/>
      <c r="TEG72" s="59"/>
      <c r="TEL72" s="250"/>
      <c r="TEM72" s="59"/>
      <c r="TER72" s="250"/>
      <c r="TES72" s="59"/>
      <c r="TEX72" s="250"/>
      <c r="TEY72" s="59"/>
      <c r="TFD72" s="250"/>
      <c r="TFE72" s="59"/>
      <c r="TFJ72" s="250"/>
      <c r="TFK72" s="59"/>
      <c r="TFP72" s="250"/>
      <c r="TFQ72" s="59"/>
      <c r="TFV72" s="250"/>
      <c r="TFW72" s="59"/>
      <c r="TGB72" s="250"/>
      <c r="TGC72" s="59"/>
      <c r="TGH72" s="250"/>
      <c r="TGI72" s="59"/>
      <c r="TGN72" s="250"/>
      <c r="TGO72" s="59"/>
      <c r="TGT72" s="250"/>
      <c r="TGU72" s="59"/>
      <c r="TGZ72" s="250"/>
      <c r="THA72" s="59"/>
      <c r="THF72" s="250"/>
      <c r="THG72" s="59"/>
      <c r="THL72" s="250"/>
      <c r="THM72" s="59"/>
      <c r="THR72" s="250"/>
      <c r="THS72" s="59"/>
      <c r="THX72" s="250"/>
      <c r="THY72" s="59"/>
      <c r="TID72" s="250"/>
      <c r="TIE72" s="59"/>
      <c r="TIJ72" s="250"/>
      <c r="TIK72" s="59"/>
      <c r="TIP72" s="250"/>
      <c r="TIQ72" s="59"/>
      <c r="TIV72" s="250"/>
      <c r="TIW72" s="59"/>
      <c r="TJB72" s="250"/>
      <c r="TJC72" s="59"/>
      <c r="TJH72" s="250"/>
      <c r="TJI72" s="59"/>
      <c r="TJN72" s="250"/>
      <c r="TJO72" s="59"/>
      <c r="TJT72" s="250"/>
      <c r="TJU72" s="59"/>
      <c r="TJZ72" s="250"/>
      <c r="TKA72" s="59"/>
      <c r="TKF72" s="250"/>
      <c r="TKG72" s="59"/>
      <c r="TKL72" s="250"/>
      <c r="TKM72" s="59"/>
      <c r="TKR72" s="250"/>
      <c r="TKS72" s="59"/>
      <c r="TKX72" s="250"/>
      <c r="TKY72" s="59"/>
      <c r="TLD72" s="250"/>
      <c r="TLE72" s="59"/>
      <c r="TLJ72" s="250"/>
      <c r="TLK72" s="59"/>
      <c r="TLP72" s="250"/>
      <c r="TLQ72" s="59"/>
      <c r="TLV72" s="250"/>
      <c r="TLW72" s="59"/>
      <c r="TMB72" s="250"/>
      <c r="TMC72" s="59"/>
      <c r="TMH72" s="250"/>
      <c r="TMI72" s="59"/>
      <c r="TMN72" s="250"/>
      <c r="TMO72" s="59"/>
      <c r="TMT72" s="250"/>
      <c r="TMU72" s="59"/>
      <c r="TMZ72" s="250"/>
      <c r="TNA72" s="59"/>
      <c r="TNF72" s="250"/>
      <c r="TNG72" s="59"/>
      <c r="TNL72" s="250"/>
      <c r="TNM72" s="59"/>
      <c r="TNR72" s="250"/>
      <c r="TNS72" s="59"/>
      <c r="TNX72" s="250"/>
      <c r="TNY72" s="59"/>
      <c r="TOD72" s="250"/>
      <c r="TOE72" s="59"/>
      <c r="TOJ72" s="250"/>
      <c r="TOK72" s="59"/>
      <c r="TOP72" s="250"/>
      <c r="TOQ72" s="59"/>
      <c r="TOV72" s="250"/>
      <c r="TOW72" s="59"/>
      <c r="TPB72" s="250"/>
      <c r="TPC72" s="59"/>
      <c r="TPH72" s="250"/>
      <c r="TPI72" s="59"/>
      <c r="TPN72" s="250"/>
      <c r="TPO72" s="59"/>
      <c r="TPT72" s="250"/>
      <c r="TPU72" s="59"/>
      <c r="TPZ72" s="250"/>
      <c r="TQA72" s="59"/>
      <c r="TQF72" s="250"/>
      <c r="TQG72" s="59"/>
      <c r="TQL72" s="250"/>
      <c r="TQM72" s="59"/>
      <c r="TQR72" s="250"/>
      <c r="TQS72" s="59"/>
      <c r="TQX72" s="250"/>
      <c r="TQY72" s="59"/>
      <c r="TRD72" s="250"/>
      <c r="TRE72" s="59"/>
      <c r="TRJ72" s="250"/>
      <c r="TRK72" s="59"/>
      <c r="TRP72" s="250"/>
      <c r="TRQ72" s="59"/>
      <c r="TRV72" s="250"/>
      <c r="TRW72" s="59"/>
      <c r="TSB72" s="250"/>
      <c r="TSC72" s="59"/>
      <c r="TSH72" s="250"/>
      <c r="TSI72" s="59"/>
      <c r="TSN72" s="250"/>
      <c r="TSO72" s="59"/>
      <c r="TST72" s="250"/>
      <c r="TSU72" s="59"/>
      <c r="TSZ72" s="250"/>
      <c r="TTA72" s="59"/>
      <c r="TTF72" s="250"/>
      <c r="TTG72" s="59"/>
      <c r="TTL72" s="250"/>
      <c r="TTM72" s="59"/>
      <c r="TTR72" s="250"/>
      <c r="TTS72" s="59"/>
      <c r="TTX72" s="250"/>
      <c r="TTY72" s="59"/>
      <c r="TUD72" s="250"/>
      <c r="TUE72" s="59"/>
      <c r="TUJ72" s="250"/>
      <c r="TUK72" s="59"/>
      <c r="TUP72" s="250"/>
      <c r="TUQ72" s="59"/>
      <c r="TUV72" s="250"/>
      <c r="TUW72" s="59"/>
      <c r="TVB72" s="250"/>
      <c r="TVC72" s="59"/>
      <c r="TVH72" s="250"/>
      <c r="TVI72" s="59"/>
      <c r="TVN72" s="250"/>
      <c r="TVO72" s="59"/>
      <c r="TVT72" s="250"/>
      <c r="TVU72" s="59"/>
      <c r="TVZ72" s="250"/>
      <c r="TWA72" s="59"/>
      <c r="TWF72" s="250"/>
      <c r="TWG72" s="59"/>
      <c r="TWL72" s="250"/>
      <c r="TWM72" s="59"/>
      <c r="TWR72" s="250"/>
      <c r="TWS72" s="59"/>
      <c r="TWX72" s="250"/>
      <c r="TWY72" s="59"/>
      <c r="TXD72" s="250"/>
      <c r="TXE72" s="59"/>
      <c r="TXJ72" s="250"/>
      <c r="TXK72" s="59"/>
      <c r="TXP72" s="250"/>
      <c r="TXQ72" s="59"/>
      <c r="TXV72" s="250"/>
      <c r="TXW72" s="59"/>
      <c r="TYB72" s="250"/>
      <c r="TYC72" s="59"/>
      <c r="TYH72" s="250"/>
      <c r="TYI72" s="59"/>
      <c r="TYN72" s="250"/>
      <c r="TYO72" s="59"/>
      <c r="TYT72" s="250"/>
      <c r="TYU72" s="59"/>
      <c r="TYZ72" s="250"/>
      <c r="TZA72" s="59"/>
      <c r="TZF72" s="250"/>
      <c r="TZG72" s="59"/>
      <c r="TZL72" s="250"/>
      <c r="TZM72" s="59"/>
      <c r="TZR72" s="250"/>
      <c r="TZS72" s="59"/>
      <c r="TZX72" s="250"/>
      <c r="TZY72" s="59"/>
      <c r="UAD72" s="250"/>
      <c r="UAE72" s="59"/>
      <c r="UAJ72" s="250"/>
      <c r="UAK72" s="59"/>
      <c r="UAP72" s="250"/>
      <c r="UAQ72" s="59"/>
      <c r="UAV72" s="250"/>
      <c r="UAW72" s="59"/>
      <c r="UBB72" s="250"/>
      <c r="UBC72" s="59"/>
      <c r="UBH72" s="250"/>
      <c r="UBI72" s="59"/>
      <c r="UBN72" s="250"/>
      <c r="UBO72" s="59"/>
      <c r="UBT72" s="250"/>
      <c r="UBU72" s="59"/>
      <c r="UBZ72" s="250"/>
      <c r="UCA72" s="59"/>
      <c r="UCF72" s="250"/>
      <c r="UCG72" s="59"/>
      <c r="UCL72" s="250"/>
      <c r="UCM72" s="59"/>
      <c r="UCR72" s="250"/>
      <c r="UCS72" s="59"/>
      <c r="UCX72" s="250"/>
      <c r="UCY72" s="59"/>
      <c r="UDD72" s="250"/>
      <c r="UDE72" s="59"/>
      <c r="UDJ72" s="250"/>
      <c r="UDK72" s="59"/>
      <c r="UDP72" s="250"/>
      <c r="UDQ72" s="59"/>
      <c r="UDV72" s="250"/>
      <c r="UDW72" s="59"/>
      <c r="UEB72" s="250"/>
      <c r="UEC72" s="59"/>
      <c r="UEH72" s="250"/>
      <c r="UEI72" s="59"/>
      <c r="UEN72" s="250"/>
      <c r="UEO72" s="59"/>
      <c r="UET72" s="250"/>
      <c r="UEU72" s="59"/>
      <c r="UEZ72" s="250"/>
      <c r="UFA72" s="59"/>
      <c r="UFF72" s="250"/>
      <c r="UFG72" s="59"/>
      <c r="UFL72" s="250"/>
      <c r="UFM72" s="59"/>
      <c r="UFR72" s="250"/>
      <c r="UFS72" s="59"/>
      <c r="UFX72" s="250"/>
      <c r="UFY72" s="59"/>
      <c r="UGD72" s="250"/>
      <c r="UGE72" s="59"/>
      <c r="UGJ72" s="250"/>
      <c r="UGK72" s="59"/>
      <c r="UGP72" s="250"/>
      <c r="UGQ72" s="59"/>
      <c r="UGV72" s="250"/>
      <c r="UGW72" s="59"/>
      <c r="UHB72" s="250"/>
      <c r="UHC72" s="59"/>
      <c r="UHH72" s="250"/>
      <c r="UHI72" s="59"/>
      <c r="UHN72" s="250"/>
      <c r="UHO72" s="59"/>
      <c r="UHT72" s="250"/>
      <c r="UHU72" s="59"/>
      <c r="UHZ72" s="250"/>
      <c r="UIA72" s="59"/>
      <c r="UIF72" s="250"/>
      <c r="UIG72" s="59"/>
      <c r="UIL72" s="250"/>
      <c r="UIM72" s="59"/>
      <c r="UIR72" s="250"/>
      <c r="UIS72" s="59"/>
      <c r="UIX72" s="250"/>
      <c r="UIY72" s="59"/>
      <c r="UJD72" s="250"/>
      <c r="UJE72" s="59"/>
      <c r="UJJ72" s="250"/>
      <c r="UJK72" s="59"/>
      <c r="UJP72" s="250"/>
      <c r="UJQ72" s="59"/>
      <c r="UJV72" s="250"/>
      <c r="UJW72" s="59"/>
      <c r="UKB72" s="250"/>
      <c r="UKC72" s="59"/>
      <c r="UKH72" s="250"/>
      <c r="UKI72" s="59"/>
      <c r="UKN72" s="250"/>
      <c r="UKO72" s="59"/>
      <c r="UKT72" s="250"/>
      <c r="UKU72" s="59"/>
      <c r="UKZ72" s="250"/>
      <c r="ULA72" s="59"/>
      <c r="ULF72" s="250"/>
      <c r="ULG72" s="59"/>
      <c r="ULL72" s="250"/>
      <c r="ULM72" s="59"/>
      <c r="ULR72" s="250"/>
      <c r="ULS72" s="59"/>
      <c r="ULX72" s="250"/>
      <c r="ULY72" s="59"/>
      <c r="UMD72" s="250"/>
      <c r="UME72" s="59"/>
      <c r="UMJ72" s="250"/>
      <c r="UMK72" s="59"/>
      <c r="UMP72" s="250"/>
      <c r="UMQ72" s="59"/>
      <c r="UMV72" s="250"/>
      <c r="UMW72" s="59"/>
      <c r="UNB72" s="250"/>
      <c r="UNC72" s="59"/>
      <c r="UNH72" s="250"/>
      <c r="UNI72" s="59"/>
      <c r="UNN72" s="250"/>
      <c r="UNO72" s="59"/>
      <c r="UNT72" s="250"/>
      <c r="UNU72" s="59"/>
      <c r="UNZ72" s="250"/>
      <c r="UOA72" s="59"/>
      <c r="UOF72" s="250"/>
      <c r="UOG72" s="59"/>
      <c r="UOL72" s="250"/>
      <c r="UOM72" s="59"/>
      <c r="UOR72" s="250"/>
      <c r="UOS72" s="59"/>
      <c r="UOX72" s="250"/>
      <c r="UOY72" s="59"/>
      <c r="UPD72" s="250"/>
      <c r="UPE72" s="59"/>
      <c r="UPJ72" s="250"/>
      <c r="UPK72" s="59"/>
      <c r="UPP72" s="250"/>
      <c r="UPQ72" s="59"/>
      <c r="UPV72" s="250"/>
      <c r="UPW72" s="59"/>
      <c r="UQB72" s="250"/>
      <c r="UQC72" s="59"/>
      <c r="UQH72" s="250"/>
      <c r="UQI72" s="59"/>
      <c r="UQN72" s="250"/>
      <c r="UQO72" s="59"/>
      <c r="UQT72" s="250"/>
      <c r="UQU72" s="59"/>
      <c r="UQZ72" s="250"/>
      <c r="URA72" s="59"/>
      <c r="URF72" s="250"/>
      <c r="URG72" s="59"/>
      <c r="URL72" s="250"/>
      <c r="URM72" s="59"/>
      <c r="URR72" s="250"/>
      <c r="URS72" s="59"/>
      <c r="URX72" s="250"/>
      <c r="URY72" s="59"/>
      <c r="USD72" s="250"/>
      <c r="USE72" s="59"/>
      <c r="USJ72" s="250"/>
      <c r="USK72" s="59"/>
      <c r="USP72" s="250"/>
      <c r="USQ72" s="59"/>
      <c r="USV72" s="250"/>
      <c r="USW72" s="59"/>
      <c r="UTB72" s="250"/>
      <c r="UTC72" s="59"/>
      <c r="UTH72" s="250"/>
      <c r="UTI72" s="59"/>
      <c r="UTN72" s="250"/>
      <c r="UTO72" s="59"/>
      <c r="UTT72" s="250"/>
      <c r="UTU72" s="59"/>
      <c r="UTZ72" s="250"/>
      <c r="UUA72" s="59"/>
      <c r="UUF72" s="250"/>
      <c r="UUG72" s="59"/>
      <c r="UUL72" s="250"/>
      <c r="UUM72" s="59"/>
      <c r="UUR72" s="250"/>
      <c r="UUS72" s="59"/>
      <c r="UUX72" s="250"/>
      <c r="UUY72" s="59"/>
      <c r="UVD72" s="250"/>
      <c r="UVE72" s="59"/>
      <c r="UVJ72" s="250"/>
      <c r="UVK72" s="59"/>
      <c r="UVP72" s="250"/>
      <c r="UVQ72" s="59"/>
      <c r="UVV72" s="250"/>
      <c r="UVW72" s="59"/>
      <c r="UWB72" s="250"/>
      <c r="UWC72" s="59"/>
      <c r="UWH72" s="250"/>
      <c r="UWI72" s="59"/>
      <c r="UWN72" s="250"/>
      <c r="UWO72" s="59"/>
      <c r="UWT72" s="250"/>
      <c r="UWU72" s="59"/>
      <c r="UWZ72" s="250"/>
      <c r="UXA72" s="59"/>
      <c r="UXF72" s="250"/>
      <c r="UXG72" s="59"/>
      <c r="UXL72" s="250"/>
      <c r="UXM72" s="59"/>
      <c r="UXR72" s="250"/>
      <c r="UXS72" s="59"/>
      <c r="UXX72" s="250"/>
      <c r="UXY72" s="59"/>
      <c r="UYD72" s="250"/>
      <c r="UYE72" s="59"/>
      <c r="UYJ72" s="250"/>
      <c r="UYK72" s="59"/>
      <c r="UYP72" s="250"/>
      <c r="UYQ72" s="59"/>
      <c r="UYV72" s="250"/>
      <c r="UYW72" s="59"/>
      <c r="UZB72" s="250"/>
      <c r="UZC72" s="59"/>
      <c r="UZH72" s="250"/>
      <c r="UZI72" s="59"/>
      <c r="UZN72" s="250"/>
      <c r="UZO72" s="59"/>
      <c r="UZT72" s="250"/>
      <c r="UZU72" s="59"/>
      <c r="UZZ72" s="250"/>
      <c r="VAA72" s="59"/>
      <c r="VAF72" s="250"/>
      <c r="VAG72" s="59"/>
      <c r="VAL72" s="250"/>
      <c r="VAM72" s="59"/>
      <c r="VAR72" s="250"/>
      <c r="VAS72" s="59"/>
      <c r="VAX72" s="250"/>
      <c r="VAY72" s="59"/>
      <c r="VBD72" s="250"/>
      <c r="VBE72" s="59"/>
      <c r="VBJ72" s="250"/>
      <c r="VBK72" s="59"/>
      <c r="VBP72" s="250"/>
      <c r="VBQ72" s="59"/>
      <c r="VBV72" s="250"/>
      <c r="VBW72" s="59"/>
      <c r="VCB72" s="250"/>
      <c r="VCC72" s="59"/>
      <c r="VCH72" s="250"/>
      <c r="VCI72" s="59"/>
      <c r="VCN72" s="250"/>
      <c r="VCO72" s="59"/>
      <c r="VCT72" s="250"/>
      <c r="VCU72" s="59"/>
      <c r="VCZ72" s="250"/>
      <c r="VDA72" s="59"/>
      <c r="VDF72" s="250"/>
      <c r="VDG72" s="59"/>
      <c r="VDL72" s="250"/>
      <c r="VDM72" s="59"/>
      <c r="VDR72" s="250"/>
      <c r="VDS72" s="59"/>
      <c r="VDX72" s="250"/>
      <c r="VDY72" s="59"/>
      <c r="VED72" s="250"/>
      <c r="VEE72" s="59"/>
      <c r="VEJ72" s="250"/>
      <c r="VEK72" s="59"/>
      <c r="VEP72" s="250"/>
      <c r="VEQ72" s="59"/>
      <c r="VEV72" s="250"/>
      <c r="VEW72" s="59"/>
      <c r="VFB72" s="250"/>
      <c r="VFC72" s="59"/>
      <c r="VFH72" s="250"/>
      <c r="VFI72" s="59"/>
      <c r="VFN72" s="250"/>
      <c r="VFO72" s="59"/>
      <c r="VFT72" s="250"/>
      <c r="VFU72" s="59"/>
      <c r="VFZ72" s="250"/>
      <c r="VGA72" s="59"/>
      <c r="VGF72" s="250"/>
      <c r="VGG72" s="59"/>
      <c r="VGL72" s="250"/>
      <c r="VGM72" s="59"/>
      <c r="VGR72" s="250"/>
      <c r="VGS72" s="59"/>
      <c r="VGX72" s="250"/>
      <c r="VGY72" s="59"/>
      <c r="VHD72" s="250"/>
      <c r="VHE72" s="59"/>
      <c r="VHJ72" s="250"/>
      <c r="VHK72" s="59"/>
      <c r="VHP72" s="250"/>
      <c r="VHQ72" s="59"/>
      <c r="VHV72" s="250"/>
      <c r="VHW72" s="59"/>
      <c r="VIB72" s="250"/>
      <c r="VIC72" s="59"/>
      <c r="VIH72" s="250"/>
      <c r="VII72" s="59"/>
      <c r="VIN72" s="250"/>
      <c r="VIO72" s="59"/>
      <c r="VIT72" s="250"/>
      <c r="VIU72" s="59"/>
      <c r="VIZ72" s="250"/>
      <c r="VJA72" s="59"/>
      <c r="VJF72" s="250"/>
      <c r="VJG72" s="59"/>
      <c r="VJL72" s="250"/>
      <c r="VJM72" s="59"/>
      <c r="VJR72" s="250"/>
      <c r="VJS72" s="59"/>
      <c r="VJX72" s="250"/>
      <c r="VJY72" s="59"/>
      <c r="VKD72" s="250"/>
      <c r="VKE72" s="59"/>
      <c r="VKJ72" s="250"/>
      <c r="VKK72" s="59"/>
      <c r="VKP72" s="250"/>
      <c r="VKQ72" s="59"/>
      <c r="VKV72" s="250"/>
      <c r="VKW72" s="59"/>
      <c r="VLB72" s="250"/>
      <c r="VLC72" s="59"/>
      <c r="VLH72" s="250"/>
      <c r="VLI72" s="59"/>
      <c r="VLN72" s="250"/>
      <c r="VLO72" s="59"/>
      <c r="VLT72" s="250"/>
      <c r="VLU72" s="59"/>
      <c r="VLZ72" s="250"/>
      <c r="VMA72" s="59"/>
      <c r="VMF72" s="250"/>
      <c r="VMG72" s="59"/>
      <c r="VML72" s="250"/>
      <c r="VMM72" s="59"/>
      <c r="VMR72" s="250"/>
      <c r="VMS72" s="59"/>
      <c r="VMX72" s="250"/>
      <c r="VMY72" s="59"/>
      <c r="VND72" s="250"/>
      <c r="VNE72" s="59"/>
      <c r="VNJ72" s="250"/>
      <c r="VNK72" s="59"/>
      <c r="VNP72" s="250"/>
      <c r="VNQ72" s="59"/>
      <c r="VNV72" s="250"/>
      <c r="VNW72" s="59"/>
      <c r="VOB72" s="250"/>
      <c r="VOC72" s="59"/>
      <c r="VOH72" s="250"/>
      <c r="VOI72" s="59"/>
      <c r="VON72" s="250"/>
      <c r="VOO72" s="59"/>
      <c r="VOT72" s="250"/>
      <c r="VOU72" s="59"/>
      <c r="VOZ72" s="250"/>
      <c r="VPA72" s="59"/>
      <c r="VPF72" s="250"/>
      <c r="VPG72" s="59"/>
      <c r="VPL72" s="250"/>
      <c r="VPM72" s="59"/>
      <c r="VPR72" s="250"/>
      <c r="VPS72" s="59"/>
      <c r="VPX72" s="250"/>
      <c r="VPY72" s="59"/>
      <c r="VQD72" s="250"/>
      <c r="VQE72" s="59"/>
      <c r="VQJ72" s="250"/>
      <c r="VQK72" s="59"/>
      <c r="VQP72" s="250"/>
      <c r="VQQ72" s="59"/>
      <c r="VQV72" s="250"/>
      <c r="VQW72" s="59"/>
      <c r="VRB72" s="250"/>
      <c r="VRC72" s="59"/>
      <c r="VRH72" s="250"/>
      <c r="VRI72" s="59"/>
      <c r="VRN72" s="250"/>
      <c r="VRO72" s="59"/>
      <c r="VRT72" s="250"/>
      <c r="VRU72" s="59"/>
      <c r="VRZ72" s="250"/>
      <c r="VSA72" s="59"/>
      <c r="VSF72" s="250"/>
      <c r="VSG72" s="59"/>
      <c r="VSL72" s="250"/>
      <c r="VSM72" s="59"/>
      <c r="VSR72" s="250"/>
      <c r="VSS72" s="59"/>
      <c r="VSX72" s="250"/>
      <c r="VSY72" s="59"/>
      <c r="VTD72" s="250"/>
      <c r="VTE72" s="59"/>
      <c r="VTJ72" s="250"/>
      <c r="VTK72" s="59"/>
      <c r="VTP72" s="250"/>
      <c r="VTQ72" s="59"/>
      <c r="VTV72" s="250"/>
      <c r="VTW72" s="59"/>
      <c r="VUB72" s="250"/>
      <c r="VUC72" s="59"/>
      <c r="VUH72" s="250"/>
      <c r="VUI72" s="59"/>
      <c r="VUN72" s="250"/>
      <c r="VUO72" s="59"/>
      <c r="VUT72" s="250"/>
      <c r="VUU72" s="59"/>
      <c r="VUZ72" s="250"/>
      <c r="VVA72" s="59"/>
      <c r="VVF72" s="250"/>
      <c r="VVG72" s="59"/>
      <c r="VVL72" s="250"/>
      <c r="VVM72" s="59"/>
      <c r="VVR72" s="250"/>
      <c r="VVS72" s="59"/>
      <c r="VVX72" s="250"/>
      <c r="VVY72" s="59"/>
      <c r="VWD72" s="250"/>
      <c r="VWE72" s="59"/>
      <c r="VWJ72" s="250"/>
      <c r="VWK72" s="59"/>
      <c r="VWP72" s="250"/>
      <c r="VWQ72" s="59"/>
      <c r="VWV72" s="250"/>
      <c r="VWW72" s="59"/>
      <c r="VXB72" s="250"/>
      <c r="VXC72" s="59"/>
      <c r="VXH72" s="250"/>
      <c r="VXI72" s="59"/>
      <c r="VXN72" s="250"/>
      <c r="VXO72" s="59"/>
      <c r="VXT72" s="250"/>
      <c r="VXU72" s="59"/>
      <c r="VXZ72" s="250"/>
      <c r="VYA72" s="59"/>
      <c r="VYF72" s="250"/>
      <c r="VYG72" s="59"/>
      <c r="VYL72" s="250"/>
      <c r="VYM72" s="59"/>
      <c r="VYR72" s="250"/>
      <c r="VYS72" s="59"/>
      <c r="VYX72" s="250"/>
      <c r="VYY72" s="59"/>
      <c r="VZD72" s="250"/>
      <c r="VZE72" s="59"/>
      <c r="VZJ72" s="250"/>
      <c r="VZK72" s="59"/>
      <c r="VZP72" s="250"/>
      <c r="VZQ72" s="59"/>
      <c r="VZV72" s="250"/>
      <c r="VZW72" s="59"/>
      <c r="WAB72" s="250"/>
      <c r="WAC72" s="59"/>
      <c r="WAH72" s="250"/>
      <c r="WAI72" s="59"/>
      <c r="WAN72" s="250"/>
      <c r="WAO72" s="59"/>
      <c r="WAT72" s="250"/>
      <c r="WAU72" s="59"/>
      <c r="WAZ72" s="250"/>
      <c r="WBA72" s="59"/>
      <c r="WBF72" s="250"/>
      <c r="WBG72" s="59"/>
      <c r="WBL72" s="250"/>
      <c r="WBM72" s="59"/>
      <c r="WBR72" s="250"/>
      <c r="WBS72" s="59"/>
      <c r="WBX72" s="250"/>
      <c r="WBY72" s="59"/>
      <c r="WCD72" s="250"/>
      <c r="WCE72" s="59"/>
      <c r="WCJ72" s="250"/>
      <c r="WCK72" s="59"/>
      <c r="WCP72" s="250"/>
      <c r="WCQ72" s="59"/>
      <c r="WCV72" s="250"/>
      <c r="WCW72" s="59"/>
      <c r="WDB72" s="250"/>
      <c r="WDC72" s="59"/>
      <c r="WDH72" s="250"/>
      <c r="WDI72" s="59"/>
      <c r="WDN72" s="250"/>
      <c r="WDO72" s="59"/>
      <c r="WDT72" s="250"/>
      <c r="WDU72" s="59"/>
      <c r="WDZ72" s="250"/>
      <c r="WEA72" s="59"/>
      <c r="WEF72" s="250"/>
      <c r="WEG72" s="59"/>
      <c r="WEL72" s="250"/>
      <c r="WEM72" s="59"/>
      <c r="WER72" s="250"/>
      <c r="WES72" s="59"/>
      <c r="WEX72" s="250"/>
      <c r="WEY72" s="59"/>
      <c r="WFD72" s="250"/>
      <c r="WFE72" s="59"/>
      <c r="WFJ72" s="250"/>
      <c r="WFK72" s="59"/>
      <c r="WFP72" s="250"/>
      <c r="WFQ72" s="59"/>
      <c r="WFV72" s="250"/>
      <c r="WFW72" s="59"/>
      <c r="WGB72" s="250"/>
      <c r="WGC72" s="59"/>
      <c r="WGH72" s="250"/>
      <c r="WGI72" s="59"/>
      <c r="WGN72" s="250"/>
      <c r="WGO72" s="59"/>
      <c r="WGT72" s="250"/>
      <c r="WGU72" s="59"/>
      <c r="WGZ72" s="250"/>
      <c r="WHA72" s="59"/>
      <c r="WHF72" s="250"/>
      <c r="WHG72" s="59"/>
      <c r="WHL72" s="250"/>
      <c r="WHM72" s="59"/>
      <c r="WHR72" s="250"/>
      <c r="WHS72" s="59"/>
      <c r="WHX72" s="250"/>
      <c r="WHY72" s="59"/>
      <c r="WID72" s="250"/>
      <c r="WIE72" s="59"/>
      <c r="WIJ72" s="250"/>
      <c r="WIK72" s="59"/>
      <c r="WIP72" s="250"/>
      <c r="WIQ72" s="59"/>
      <c r="WIV72" s="250"/>
      <c r="WIW72" s="59"/>
      <c r="WJB72" s="250"/>
      <c r="WJC72" s="59"/>
      <c r="WJH72" s="250"/>
      <c r="WJI72" s="59"/>
      <c r="WJN72" s="250"/>
      <c r="WJO72" s="59"/>
      <c r="WJT72" s="250"/>
      <c r="WJU72" s="59"/>
      <c r="WJZ72" s="250"/>
      <c r="WKA72" s="59"/>
      <c r="WKF72" s="250"/>
      <c r="WKG72" s="59"/>
      <c r="WKL72" s="250"/>
      <c r="WKM72" s="59"/>
      <c r="WKR72" s="250"/>
      <c r="WKS72" s="59"/>
      <c r="WKX72" s="250"/>
      <c r="WKY72" s="59"/>
      <c r="WLD72" s="250"/>
      <c r="WLE72" s="59"/>
      <c r="WLJ72" s="250"/>
      <c r="WLK72" s="59"/>
      <c r="WLP72" s="250"/>
      <c r="WLQ72" s="59"/>
      <c r="WLV72" s="250"/>
      <c r="WLW72" s="59"/>
      <c r="WMB72" s="250"/>
      <c r="WMC72" s="59"/>
      <c r="WMH72" s="250"/>
      <c r="WMI72" s="59"/>
      <c r="WMN72" s="250"/>
      <c r="WMO72" s="59"/>
      <c r="WMT72" s="250"/>
      <c r="WMU72" s="59"/>
      <c r="WMZ72" s="250"/>
      <c r="WNA72" s="59"/>
      <c r="WNF72" s="250"/>
      <c r="WNG72" s="59"/>
      <c r="WNL72" s="250"/>
      <c r="WNM72" s="59"/>
      <c r="WNR72" s="250"/>
      <c r="WNS72" s="59"/>
      <c r="WNX72" s="250"/>
      <c r="WNY72" s="59"/>
      <c r="WOD72" s="250"/>
      <c r="WOE72" s="59"/>
      <c r="WOJ72" s="250"/>
      <c r="WOK72" s="59"/>
      <c r="WOP72" s="250"/>
      <c r="WOQ72" s="59"/>
      <c r="WOV72" s="250"/>
      <c r="WOW72" s="59"/>
      <c r="WPB72" s="250"/>
      <c r="WPC72" s="59"/>
      <c r="WPH72" s="250"/>
      <c r="WPI72" s="59"/>
      <c r="WPN72" s="250"/>
      <c r="WPO72" s="59"/>
      <c r="WPT72" s="250"/>
      <c r="WPU72" s="59"/>
      <c r="WPZ72" s="250"/>
      <c r="WQA72" s="59"/>
      <c r="WQF72" s="250"/>
      <c r="WQG72" s="59"/>
      <c r="WQL72" s="250"/>
      <c r="WQM72" s="59"/>
      <c r="WQR72" s="250"/>
      <c r="WQS72" s="59"/>
      <c r="WQX72" s="250"/>
      <c r="WQY72" s="59"/>
      <c r="WRD72" s="250"/>
      <c r="WRE72" s="59"/>
      <c r="WRJ72" s="250"/>
      <c r="WRK72" s="59"/>
      <c r="WRP72" s="250"/>
      <c r="WRQ72" s="59"/>
      <c r="WRV72" s="250"/>
      <c r="WRW72" s="59"/>
      <c r="WSB72" s="250"/>
      <c r="WSC72" s="59"/>
      <c r="WSH72" s="250"/>
      <c r="WSI72" s="59"/>
      <c r="WSN72" s="250"/>
      <c r="WSO72" s="59"/>
      <c r="WST72" s="250"/>
      <c r="WSU72" s="59"/>
      <c r="WSZ72" s="250"/>
      <c r="WTA72" s="59"/>
      <c r="WTF72" s="250"/>
      <c r="WTG72" s="59"/>
      <c r="WTL72" s="250"/>
      <c r="WTM72" s="59"/>
      <c r="WTR72" s="250"/>
      <c r="WTS72" s="59"/>
      <c r="WTX72" s="250"/>
      <c r="WTY72" s="59"/>
      <c r="WUD72" s="250"/>
      <c r="WUE72" s="59"/>
      <c r="WUJ72" s="250"/>
      <c r="WUK72" s="59"/>
      <c r="WUP72" s="250"/>
      <c r="WUQ72" s="59"/>
      <c r="WUV72" s="250"/>
      <c r="WUW72" s="59"/>
      <c r="WVB72" s="250"/>
      <c r="WVC72" s="59"/>
      <c r="WVH72" s="250"/>
      <c r="WVI72" s="59"/>
      <c r="WVN72" s="250"/>
      <c r="WVO72" s="59"/>
      <c r="WVT72" s="250"/>
      <c r="WVU72" s="59"/>
      <c r="WVZ72" s="250"/>
      <c r="WWA72" s="59"/>
      <c r="WWF72" s="250"/>
      <c r="WWG72" s="59"/>
      <c r="WWL72" s="250"/>
      <c r="WWM72" s="59"/>
      <c r="WWR72" s="250"/>
      <c r="WWS72" s="59"/>
      <c r="WWX72" s="250"/>
      <c r="WWY72" s="59"/>
      <c r="WXD72" s="250"/>
      <c r="WXE72" s="59"/>
      <c r="WXJ72" s="250"/>
      <c r="WXK72" s="59"/>
      <c r="WXP72" s="250"/>
      <c r="WXQ72" s="59"/>
      <c r="WXV72" s="250"/>
      <c r="WXW72" s="59"/>
      <c r="WYB72" s="250"/>
      <c r="WYC72" s="59"/>
      <c r="WYH72" s="250"/>
      <c r="WYI72" s="59"/>
      <c r="WYN72" s="250"/>
      <c r="WYO72" s="59"/>
      <c r="WYT72" s="250"/>
      <c r="WYU72" s="59"/>
      <c r="WYZ72" s="250"/>
      <c r="WZA72" s="59"/>
      <c r="WZF72" s="250"/>
      <c r="WZG72" s="59"/>
      <c r="WZL72" s="250"/>
      <c r="WZM72" s="59"/>
      <c r="WZR72" s="250"/>
      <c r="WZS72" s="59"/>
      <c r="WZX72" s="250"/>
      <c r="WZY72" s="59"/>
      <c r="XAD72" s="250"/>
      <c r="XAE72" s="59"/>
      <c r="XAJ72" s="250"/>
      <c r="XAK72" s="59"/>
      <c r="XAP72" s="250"/>
      <c r="XAQ72" s="59"/>
      <c r="XAV72" s="250"/>
      <c r="XAW72" s="59"/>
      <c r="XBB72" s="250"/>
      <c r="XBC72" s="59"/>
      <c r="XBH72" s="250"/>
      <c r="XBI72" s="59"/>
      <c r="XBN72" s="250"/>
      <c r="XBO72" s="59"/>
      <c r="XBT72" s="250"/>
      <c r="XBU72" s="59"/>
      <c r="XBZ72" s="250"/>
      <c r="XCA72" s="59"/>
      <c r="XCF72" s="250"/>
      <c r="XCG72" s="59"/>
      <c r="XCL72" s="250"/>
      <c r="XCM72" s="59"/>
      <c r="XCR72" s="250"/>
      <c r="XCS72" s="59"/>
      <c r="XCX72" s="250"/>
      <c r="XCY72" s="59"/>
      <c r="XDD72" s="250"/>
      <c r="XDE72" s="59"/>
      <c r="XDJ72" s="250"/>
      <c r="XDK72" s="59"/>
      <c r="XDP72" s="250"/>
      <c r="XDQ72" s="59"/>
      <c r="XDV72" s="250"/>
      <c r="XDW72" s="59"/>
      <c r="XEB72" s="250"/>
      <c r="XEC72" s="59"/>
      <c r="XEH72" s="250"/>
      <c r="XEI72" s="59"/>
      <c r="XEN72" s="250"/>
      <c r="XEO72" s="59"/>
      <c r="XET72" s="250"/>
      <c r="XEU72" s="59"/>
      <c r="XEZ72" s="250"/>
      <c r="XFA72" s="59"/>
    </row>
    <row r="73" spans="1:1021 1026:2047 2052:4093 4098:5119 5124:7165 7170:8191 8196:10237 10242:11263 11268:13309 13314:14335 14340:16381" s="313" customFormat="1" ht="18" customHeight="1" x14ac:dyDescent="0.3">
      <c r="A73" s="54">
        <v>45016</v>
      </c>
      <c r="B73" s="311">
        <v>993745.41</v>
      </c>
      <c r="C73" s="311">
        <v>0</v>
      </c>
      <c r="D73" s="311">
        <v>0</v>
      </c>
      <c r="E73" s="311">
        <v>0</v>
      </c>
      <c r="F73" s="311">
        <v>993745.41</v>
      </c>
      <c r="G73" s="116"/>
      <c r="L73" s="314"/>
      <c r="M73" s="116"/>
      <c r="R73" s="314"/>
      <c r="S73" s="116"/>
      <c r="X73" s="314"/>
      <c r="Y73" s="116"/>
      <c r="AD73" s="314"/>
      <c r="AE73" s="116"/>
      <c r="AJ73" s="314"/>
      <c r="AK73" s="116"/>
      <c r="AP73" s="314"/>
      <c r="AQ73" s="116"/>
      <c r="AV73" s="314"/>
      <c r="AW73" s="116"/>
      <c r="BB73" s="314"/>
      <c r="BC73" s="116"/>
      <c r="BH73" s="314"/>
      <c r="BI73" s="116"/>
      <c r="BN73" s="314"/>
      <c r="BO73" s="116"/>
      <c r="BT73" s="314"/>
      <c r="BU73" s="116"/>
      <c r="BZ73" s="314"/>
      <c r="CA73" s="116"/>
      <c r="CF73" s="314"/>
      <c r="CG73" s="116"/>
      <c r="CL73" s="314"/>
      <c r="CM73" s="116"/>
      <c r="CR73" s="314"/>
      <c r="CS73" s="116"/>
      <c r="CX73" s="314"/>
      <c r="CY73" s="116"/>
      <c r="DD73" s="314"/>
      <c r="DE73" s="116"/>
      <c r="DJ73" s="314"/>
      <c r="DK73" s="116"/>
      <c r="DP73" s="314"/>
      <c r="DQ73" s="116"/>
      <c r="DV73" s="314"/>
      <c r="DW73" s="116"/>
      <c r="EB73" s="314"/>
      <c r="EC73" s="116"/>
      <c r="EH73" s="314"/>
      <c r="EI73" s="116"/>
      <c r="EN73" s="314"/>
      <c r="EO73" s="116"/>
      <c r="ET73" s="314"/>
      <c r="EU73" s="116"/>
      <c r="EZ73" s="314"/>
      <c r="FA73" s="116"/>
      <c r="FF73" s="314"/>
      <c r="FG73" s="116"/>
      <c r="FL73" s="314"/>
      <c r="FM73" s="116"/>
      <c r="FR73" s="314"/>
      <c r="FS73" s="116"/>
      <c r="FX73" s="314"/>
      <c r="FY73" s="116"/>
      <c r="GD73" s="314"/>
      <c r="GE73" s="116"/>
      <c r="GJ73" s="314"/>
      <c r="GK73" s="116"/>
      <c r="GP73" s="314"/>
      <c r="GQ73" s="116"/>
      <c r="GV73" s="314"/>
      <c r="GW73" s="116"/>
      <c r="HB73" s="314"/>
      <c r="HC73" s="116"/>
      <c r="HH73" s="314"/>
      <c r="HI73" s="116"/>
      <c r="HN73" s="314"/>
      <c r="HO73" s="116"/>
      <c r="HT73" s="314"/>
      <c r="HU73" s="116"/>
      <c r="HZ73" s="314"/>
      <c r="IA73" s="116"/>
      <c r="IF73" s="314"/>
      <c r="IG73" s="116"/>
      <c r="IL73" s="314"/>
      <c r="IM73" s="116"/>
      <c r="IR73" s="314"/>
      <c r="IS73" s="116"/>
      <c r="IX73" s="314"/>
      <c r="IY73" s="116"/>
      <c r="JD73" s="314"/>
      <c r="JE73" s="116"/>
      <c r="JJ73" s="314"/>
      <c r="JK73" s="116"/>
      <c r="JP73" s="314"/>
      <c r="JQ73" s="116"/>
      <c r="JV73" s="314"/>
      <c r="JW73" s="116"/>
      <c r="KB73" s="314"/>
      <c r="KC73" s="116"/>
      <c r="KH73" s="314"/>
      <c r="KI73" s="116"/>
      <c r="KN73" s="314"/>
      <c r="KO73" s="116"/>
      <c r="KT73" s="314"/>
      <c r="KU73" s="116"/>
      <c r="KZ73" s="314"/>
      <c r="LA73" s="116"/>
      <c r="LF73" s="314"/>
      <c r="LG73" s="116"/>
      <c r="LL73" s="314"/>
      <c r="LM73" s="116"/>
      <c r="LR73" s="314"/>
      <c r="LS73" s="116"/>
      <c r="LX73" s="314"/>
      <c r="LY73" s="116"/>
      <c r="MD73" s="314"/>
      <c r="ME73" s="116"/>
      <c r="MJ73" s="314"/>
      <c r="MK73" s="116"/>
      <c r="MP73" s="314"/>
      <c r="MQ73" s="116"/>
      <c r="MV73" s="314"/>
      <c r="MW73" s="116"/>
      <c r="NB73" s="314"/>
      <c r="NC73" s="116"/>
      <c r="NH73" s="314"/>
      <c r="NI73" s="116"/>
      <c r="NN73" s="314"/>
      <c r="NO73" s="116"/>
      <c r="NT73" s="314"/>
      <c r="NU73" s="116"/>
      <c r="NZ73" s="314"/>
      <c r="OA73" s="116"/>
      <c r="OF73" s="314"/>
      <c r="OG73" s="116"/>
      <c r="OL73" s="314"/>
      <c r="OM73" s="116"/>
      <c r="OR73" s="314"/>
      <c r="OS73" s="116"/>
      <c r="OX73" s="314"/>
      <c r="OY73" s="116"/>
      <c r="PD73" s="314"/>
      <c r="PE73" s="116"/>
      <c r="PJ73" s="314"/>
      <c r="PK73" s="116"/>
      <c r="PP73" s="314"/>
      <c r="PQ73" s="116"/>
      <c r="PV73" s="314"/>
      <c r="PW73" s="116"/>
      <c r="QB73" s="314"/>
      <c r="QC73" s="116"/>
      <c r="QH73" s="314"/>
      <c r="QI73" s="116"/>
      <c r="QN73" s="314"/>
      <c r="QO73" s="116"/>
      <c r="QT73" s="314"/>
      <c r="QU73" s="116"/>
      <c r="QZ73" s="314"/>
      <c r="RA73" s="116"/>
      <c r="RF73" s="314"/>
      <c r="RG73" s="116"/>
      <c r="RL73" s="314"/>
      <c r="RM73" s="116"/>
      <c r="RR73" s="314"/>
      <c r="RS73" s="116"/>
      <c r="RX73" s="314"/>
      <c r="RY73" s="116"/>
      <c r="SD73" s="314"/>
      <c r="SE73" s="116"/>
      <c r="SJ73" s="314"/>
      <c r="SK73" s="116"/>
      <c r="SP73" s="314"/>
      <c r="SQ73" s="116"/>
      <c r="SV73" s="314"/>
      <c r="SW73" s="116"/>
      <c r="TB73" s="314"/>
      <c r="TC73" s="116"/>
      <c r="TH73" s="314"/>
      <c r="TI73" s="116"/>
      <c r="TN73" s="314"/>
      <c r="TO73" s="116"/>
      <c r="TT73" s="314"/>
      <c r="TU73" s="116"/>
      <c r="TZ73" s="314"/>
      <c r="UA73" s="116"/>
      <c r="UF73" s="314"/>
      <c r="UG73" s="116"/>
      <c r="UL73" s="314"/>
      <c r="UM73" s="116"/>
      <c r="UR73" s="314"/>
      <c r="US73" s="116"/>
      <c r="UX73" s="314"/>
      <c r="UY73" s="116"/>
      <c r="VD73" s="314"/>
      <c r="VE73" s="116"/>
      <c r="VJ73" s="314"/>
      <c r="VK73" s="116"/>
      <c r="VP73" s="314"/>
      <c r="VQ73" s="116"/>
      <c r="VV73" s="314"/>
      <c r="VW73" s="116"/>
      <c r="WB73" s="314"/>
      <c r="WC73" s="116"/>
      <c r="WH73" s="314"/>
      <c r="WI73" s="116"/>
      <c r="WN73" s="314"/>
      <c r="WO73" s="116"/>
      <c r="WT73" s="314"/>
      <c r="WU73" s="116"/>
      <c r="WZ73" s="314"/>
      <c r="XA73" s="116"/>
      <c r="XF73" s="314"/>
      <c r="XG73" s="116"/>
      <c r="XL73" s="314"/>
      <c r="XM73" s="116"/>
      <c r="XR73" s="314"/>
      <c r="XS73" s="116"/>
      <c r="XX73" s="314"/>
      <c r="XY73" s="116"/>
      <c r="YD73" s="314"/>
      <c r="YE73" s="116"/>
      <c r="YJ73" s="314"/>
      <c r="YK73" s="116"/>
      <c r="YP73" s="314"/>
      <c r="YQ73" s="116"/>
      <c r="YV73" s="314"/>
      <c r="YW73" s="116"/>
      <c r="ZB73" s="314"/>
      <c r="ZC73" s="116"/>
      <c r="ZH73" s="314"/>
      <c r="ZI73" s="116"/>
      <c r="ZN73" s="314"/>
      <c r="ZO73" s="116"/>
      <c r="ZT73" s="314"/>
      <c r="ZU73" s="116"/>
      <c r="ZZ73" s="314"/>
      <c r="AAA73" s="116"/>
      <c r="AAF73" s="314"/>
      <c r="AAG73" s="116"/>
      <c r="AAL73" s="314"/>
      <c r="AAM73" s="116"/>
      <c r="AAR73" s="314"/>
      <c r="AAS73" s="116"/>
      <c r="AAX73" s="314"/>
      <c r="AAY73" s="116"/>
      <c r="ABD73" s="314"/>
      <c r="ABE73" s="116"/>
      <c r="ABJ73" s="314"/>
      <c r="ABK73" s="116"/>
      <c r="ABP73" s="314"/>
      <c r="ABQ73" s="116"/>
      <c r="ABV73" s="314"/>
      <c r="ABW73" s="116"/>
      <c r="ACB73" s="314"/>
      <c r="ACC73" s="116"/>
      <c r="ACH73" s="314"/>
      <c r="ACI73" s="116"/>
      <c r="ACN73" s="314"/>
      <c r="ACO73" s="116"/>
      <c r="ACT73" s="314"/>
      <c r="ACU73" s="116"/>
      <c r="ACZ73" s="314"/>
      <c r="ADA73" s="116"/>
      <c r="ADF73" s="314"/>
      <c r="ADG73" s="116"/>
      <c r="ADL73" s="314"/>
      <c r="ADM73" s="116"/>
      <c r="ADR73" s="314"/>
      <c r="ADS73" s="116"/>
      <c r="ADX73" s="314"/>
      <c r="ADY73" s="116"/>
      <c r="AED73" s="314"/>
      <c r="AEE73" s="116"/>
      <c r="AEJ73" s="314"/>
      <c r="AEK73" s="116"/>
      <c r="AEP73" s="314"/>
      <c r="AEQ73" s="116"/>
      <c r="AEV73" s="314"/>
      <c r="AEW73" s="116"/>
      <c r="AFB73" s="314"/>
      <c r="AFC73" s="116"/>
      <c r="AFH73" s="314"/>
      <c r="AFI73" s="116"/>
      <c r="AFN73" s="314"/>
      <c r="AFO73" s="116"/>
      <c r="AFT73" s="314"/>
      <c r="AFU73" s="116"/>
      <c r="AFZ73" s="314"/>
      <c r="AGA73" s="116"/>
      <c r="AGF73" s="314"/>
      <c r="AGG73" s="116"/>
      <c r="AGL73" s="314"/>
      <c r="AGM73" s="116"/>
      <c r="AGR73" s="314"/>
      <c r="AGS73" s="116"/>
      <c r="AGX73" s="314"/>
      <c r="AGY73" s="116"/>
      <c r="AHD73" s="314"/>
      <c r="AHE73" s="116"/>
      <c r="AHJ73" s="314"/>
      <c r="AHK73" s="116"/>
      <c r="AHP73" s="314"/>
      <c r="AHQ73" s="116"/>
      <c r="AHV73" s="314"/>
      <c r="AHW73" s="116"/>
      <c r="AIB73" s="314"/>
      <c r="AIC73" s="116"/>
      <c r="AIH73" s="314"/>
      <c r="AII73" s="116"/>
      <c r="AIN73" s="314"/>
      <c r="AIO73" s="116"/>
      <c r="AIT73" s="314"/>
      <c r="AIU73" s="116"/>
      <c r="AIZ73" s="314"/>
      <c r="AJA73" s="116"/>
      <c r="AJF73" s="314"/>
      <c r="AJG73" s="116"/>
      <c r="AJL73" s="314"/>
      <c r="AJM73" s="116"/>
      <c r="AJR73" s="314"/>
      <c r="AJS73" s="116"/>
      <c r="AJX73" s="314"/>
      <c r="AJY73" s="116"/>
      <c r="AKD73" s="314"/>
      <c r="AKE73" s="116"/>
      <c r="AKJ73" s="314"/>
      <c r="AKK73" s="116"/>
      <c r="AKP73" s="314"/>
      <c r="AKQ73" s="116"/>
      <c r="AKV73" s="314"/>
      <c r="AKW73" s="116"/>
      <c r="ALB73" s="314"/>
      <c r="ALC73" s="116"/>
      <c r="ALH73" s="314"/>
      <c r="ALI73" s="116"/>
      <c r="ALN73" s="314"/>
      <c r="ALO73" s="116"/>
      <c r="ALT73" s="314"/>
      <c r="ALU73" s="116"/>
      <c r="ALZ73" s="314"/>
      <c r="AMA73" s="116"/>
      <c r="AMF73" s="314"/>
      <c r="AMG73" s="116"/>
      <c r="AML73" s="314"/>
      <c r="AMM73" s="116"/>
      <c r="AMR73" s="314"/>
      <c r="AMS73" s="116"/>
      <c r="AMX73" s="314"/>
      <c r="AMY73" s="116"/>
      <c r="AND73" s="314"/>
      <c r="ANE73" s="116"/>
      <c r="ANJ73" s="314"/>
      <c r="ANK73" s="116"/>
      <c r="ANP73" s="314"/>
      <c r="ANQ73" s="116"/>
      <c r="ANV73" s="314"/>
      <c r="ANW73" s="116"/>
      <c r="AOB73" s="314"/>
      <c r="AOC73" s="116"/>
      <c r="AOH73" s="314"/>
      <c r="AOI73" s="116"/>
      <c r="AON73" s="314"/>
      <c r="AOO73" s="116"/>
      <c r="AOT73" s="314"/>
      <c r="AOU73" s="116"/>
      <c r="AOZ73" s="314"/>
      <c r="APA73" s="116"/>
      <c r="APF73" s="314"/>
      <c r="APG73" s="116"/>
      <c r="APL73" s="314"/>
      <c r="APM73" s="116"/>
      <c r="APR73" s="314"/>
      <c r="APS73" s="116"/>
      <c r="APX73" s="314"/>
      <c r="APY73" s="116"/>
      <c r="AQD73" s="314"/>
      <c r="AQE73" s="116"/>
      <c r="AQJ73" s="314"/>
      <c r="AQK73" s="116"/>
      <c r="AQP73" s="314"/>
      <c r="AQQ73" s="116"/>
      <c r="AQV73" s="314"/>
      <c r="AQW73" s="116"/>
      <c r="ARB73" s="314"/>
      <c r="ARC73" s="116"/>
      <c r="ARH73" s="314"/>
      <c r="ARI73" s="116"/>
      <c r="ARN73" s="314"/>
      <c r="ARO73" s="116"/>
      <c r="ART73" s="314"/>
      <c r="ARU73" s="116"/>
      <c r="ARZ73" s="314"/>
      <c r="ASA73" s="116"/>
      <c r="ASF73" s="314"/>
      <c r="ASG73" s="116"/>
      <c r="ASL73" s="314"/>
      <c r="ASM73" s="116"/>
      <c r="ASR73" s="314"/>
      <c r="ASS73" s="116"/>
      <c r="ASX73" s="314"/>
      <c r="ASY73" s="116"/>
      <c r="ATD73" s="314"/>
      <c r="ATE73" s="116"/>
      <c r="ATJ73" s="314"/>
      <c r="ATK73" s="116"/>
      <c r="ATP73" s="314"/>
      <c r="ATQ73" s="116"/>
      <c r="ATV73" s="314"/>
      <c r="ATW73" s="116"/>
      <c r="AUB73" s="314"/>
      <c r="AUC73" s="116"/>
      <c r="AUH73" s="314"/>
      <c r="AUI73" s="116"/>
      <c r="AUN73" s="314"/>
      <c r="AUO73" s="116"/>
      <c r="AUT73" s="314"/>
      <c r="AUU73" s="116"/>
      <c r="AUZ73" s="314"/>
      <c r="AVA73" s="116"/>
      <c r="AVF73" s="314"/>
      <c r="AVG73" s="116"/>
      <c r="AVL73" s="314"/>
      <c r="AVM73" s="116"/>
      <c r="AVR73" s="314"/>
      <c r="AVS73" s="116"/>
      <c r="AVX73" s="314"/>
      <c r="AVY73" s="116"/>
      <c r="AWD73" s="314"/>
      <c r="AWE73" s="116"/>
      <c r="AWJ73" s="314"/>
      <c r="AWK73" s="116"/>
      <c r="AWP73" s="314"/>
      <c r="AWQ73" s="116"/>
      <c r="AWV73" s="314"/>
      <c r="AWW73" s="116"/>
      <c r="AXB73" s="314"/>
      <c r="AXC73" s="116"/>
      <c r="AXH73" s="314"/>
      <c r="AXI73" s="116"/>
      <c r="AXN73" s="314"/>
      <c r="AXO73" s="116"/>
      <c r="AXT73" s="314"/>
      <c r="AXU73" s="116"/>
      <c r="AXZ73" s="314"/>
      <c r="AYA73" s="116"/>
      <c r="AYF73" s="314"/>
      <c r="AYG73" s="116"/>
      <c r="AYL73" s="314"/>
      <c r="AYM73" s="116"/>
      <c r="AYR73" s="314"/>
      <c r="AYS73" s="116"/>
      <c r="AYX73" s="314"/>
      <c r="AYY73" s="116"/>
      <c r="AZD73" s="314"/>
      <c r="AZE73" s="116"/>
      <c r="AZJ73" s="314"/>
      <c r="AZK73" s="116"/>
      <c r="AZP73" s="314"/>
      <c r="AZQ73" s="116"/>
      <c r="AZV73" s="314"/>
      <c r="AZW73" s="116"/>
      <c r="BAB73" s="314"/>
      <c r="BAC73" s="116"/>
      <c r="BAH73" s="314"/>
      <c r="BAI73" s="116"/>
      <c r="BAN73" s="314"/>
      <c r="BAO73" s="116"/>
      <c r="BAT73" s="314"/>
      <c r="BAU73" s="116"/>
      <c r="BAZ73" s="314"/>
      <c r="BBA73" s="116"/>
      <c r="BBF73" s="314"/>
      <c r="BBG73" s="116"/>
      <c r="BBL73" s="314"/>
      <c r="BBM73" s="116"/>
      <c r="BBR73" s="314"/>
      <c r="BBS73" s="116"/>
      <c r="BBX73" s="314"/>
      <c r="BBY73" s="116"/>
      <c r="BCD73" s="314"/>
      <c r="BCE73" s="116"/>
      <c r="BCJ73" s="314"/>
      <c r="BCK73" s="116"/>
      <c r="BCP73" s="314"/>
      <c r="BCQ73" s="116"/>
      <c r="BCV73" s="314"/>
      <c r="BCW73" s="116"/>
      <c r="BDB73" s="314"/>
      <c r="BDC73" s="116"/>
      <c r="BDH73" s="314"/>
      <c r="BDI73" s="116"/>
      <c r="BDN73" s="314"/>
      <c r="BDO73" s="116"/>
      <c r="BDT73" s="314"/>
      <c r="BDU73" s="116"/>
      <c r="BDZ73" s="314"/>
      <c r="BEA73" s="116"/>
      <c r="BEF73" s="314"/>
      <c r="BEG73" s="116"/>
      <c r="BEL73" s="314"/>
      <c r="BEM73" s="116"/>
      <c r="BER73" s="314"/>
      <c r="BES73" s="116"/>
      <c r="BEX73" s="314"/>
      <c r="BEY73" s="116"/>
      <c r="BFD73" s="314"/>
      <c r="BFE73" s="116"/>
      <c r="BFJ73" s="314"/>
      <c r="BFK73" s="116"/>
      <c r="BFP73" s="314"/>
      <c r="BFQ73" s="116"/>
      <c r="BFV73" s="314"/>
      <c r="BFW73" s="116"/>
      <c r="BGB73" s="314"/>
      <c r="BGC73" s="116"/>
      <c r="BGH73" s="314"/>
      <c r="BGI73" s="116"/>
      <c r="BGN73" s="314"/>
      <c r="BGO73" s="116"/>
      <c r="BGT73" s="314"/>
      <c r="BGU73" s="116"/>
      <c r="BGZ73" s="314"/>
      <c r="BHA73" s="116"/>
      <c r="BHF73" s="314"/>
      <c r="BHG73" s="116"/>
      <c r="BHL73" s="314"/>
      <c r="BHM73" s="116"/>
      <c r="BHR73" s="314"/>
      <c r="BHS73" s="116"/>
      <c r="BHX73" s="314"/>
      <c r="BHY73" s="116"/>
      <c r="BID73" s="314"/>
      <c r="BIE73" s="116"/>
      <c r="BIJ73" s="314"/>
      <c r="BIK73" s="116"/>
      <c r="BIP73" s="314"/>
      <c r="BIQ73" s="116"/>
      <c r="BIV73" s="314"/>
      <c r="BIW73" s="116"/>
      <c r="BJB73" s="314"/>
      <c r="BJC73" s="116"/>
      <c r="BJH73" s="314"/>
      <c r="BJI73" s="116"/>
      <c r="BJN73" s="314"/>
      <c r="BJO73" s="116"/>
      <c r="BJT73" s="314"/>
      <c r="BJU73" s="116"/>
      <c r="BJZ73" s="314"/>
      <c r="BKA73" s="116"/>
      <c r="BKF73" s="314"/>
      <c r="BKG73" s="116"/>
      <c r="BKL73" s="314"/>
      <c r="BKM73" s="116"/>
      <c r="BKR73" s="314"/>
      <c r="BKS73" s="116"/>
      <c r="BKX73" s="314"/>
      <c r="BKY73" s="116"/>
      <c r="BLD73" s="314"/>
      <c r="BLE73" s="116"/>
      <c r="BLJ73" s="314"/>
      <c r="BLK73" s="116"/>
      <c r="BLP73" s="314"/>
      <c r="BLQ73" s="116"/>
      <c r="BLV73" s="314"/>
      <c r="BLW73" s="116"/>
      <c r="BMB73" s="314"/>
      <c r="BMC73" s="116"/>
      <c r="BMH73" s="314"/>
      <c r="BMI73" s="116"/>
      <c r="BMN73" s="314"/>
      <c r="BMO73" s="116"/>
      <c r="BMT73" s="314"/>
      <c r="BMU73" s="116"/>
      <c r="BMZ73" s="314"/>
      <c r="BNA73" s="116"/>
      <c r="BNF73" s="314"/>
      <c r="BNG73" s="116"/>
      <c r="BNL73" s="314"/>
      <c r="BNM73" s="116"/>
      <c r="BNR73" s="314"/>
      <c r="BNS73" s="116"/>
      <c r="BNX73" s="314"/>
      <c r="BNY73" s="116"/>
      <c r="BOD73" s="314"/>
      <c r="BOE73" s="116"/>
      <c r="BOJ73" s="314"/>
      <c r="BOK73" s="116"/>
      <c r="BOP73" s="314"/>
      <c r="BOQ73" s="116"/>
      <c r="BOV73" s="314"/>
      <c r="BOW73" s="116"/>
      <c r="BPB73" s="314"/>
      <c r="BPC73" s="116"/>
      <c r="BPH73" s="314"/>
      <c r="BPI73" s="116"/>
      <c r="BPN73" s="314"/>
      <c r="BPO73" s="116"/>
      <c r="BPT73" s="314"/>
      <c r="BPU73" s="116"/>
      <c r="BPZ73" s="314"/>
      <c r="BQA73" s="116"/>
      <c r="BQF73" s="314"/>
      <c r="BQG73" s="116"/>
      <c r="BQL73" s="314"/>
      <c r="BQM73" s="116"/>
      <c r="BQR73" s="314"/>
      <c r="BQS73" s="116"/>
      <c r="BQX73" s="314"/>
      <c r="BQY73" s="116"/>
      <c r="BRD73" s="314"/>
      <c r="BRE73" s="116"/>
      <c r="BRJ73" s="314"/>
      <c r="BRK73" s="116"/>
      <c r="BRP73" s="314"/>
      <c r="BRQ73" s="116"/>
      <c r="BRV73" s="314"/>
      <c r="BRW73" s="116"/>
      <c r="BSB73" s="314"/>
      <c r="BSC73" s="116"/>
      <c r="BSH73" s="314"/>
      <c r="BSI73" s="116"/>
      <c r="BSN73" s="314"/>
      <c r="BSO73" s="116"/>
      <c r="BST73" s="314"/>
      <c r="BSU73" s="116"/>
      <c r="BSZ73" s="314"/>
      <c r="BTA73" s="116"/>
      <c r="BTF73" s="314"/>
      <c r="BTG73" s="116"/>
      <c r="BTL73" s="314"/>
      <c r="BTM73" s="116"/>
      <c r="BTR73" s="314"/>
      <c r="BTS73" s="116"/>
      <c r="BTX73" s="314"/>
      <c r="BTY73" s="116"/>
      <c r="BUD73" s="314"/>
      <c r="BUE73" s="116"/>
      <c r="BUJ73" s="314"/>
      <c r="BUK73" s="116"/>
      <c r="BUP73" s="314"/>
      <c r="BUQ73" s="116"/>
      <c r="BUV73" s="314"/>
      <c r="BUW73" s="116"/>
      <c r="BVB73" s="314"/>
      <c r="BVC73" s="116"/>
      <c r="BVH73" s="314"/>
      <c r="BVI73" s="116"/>
      <c r="BVN73" s="314"/>
      <c r="BVO73" s="116"/>
      <c r="BVT73" s="314"/>
      <c r="BVU73" s="116"/>
      <c r="BVZ73" s="314"/>
      <c r="BWA73" s="116"/>
      <c r="BWF73" s="314"/>
      <c r="BWG73" s="116"/>
      <c r="BWL73" s="314"/>
      <c r="BWM73" s="116"/>
      <c r="BWR73" s="314"/>
      <c r="BWS73" s="116"/>
      <c r="BWX73" s="314"/>
      <c r="BWY73" s="116"/>
      <c r="BXD73" s="314"/>
      <c r="BXE73" s="116"/>
      <c r="BXJ73" s="314"/>
      <c r="BXK73" s="116"/>
      <c r="BXP73" s="314"/>
      <c r="BXQ73" s="116"/>
      <c r="BXV73" s="314"/>
      <c r="BXW73" s="116"/>
      <c r="BYB73" s="314"/>
      <c r="BYC73" s="116"/>
      <c r="BYH73" s="314"/>
      <c r="BYI73" s="116"/>
      <c r="BYN73" s="314"/>
      <c r="BYO73" s="116"/>
      <c r="BYT73" s="314"/>
      <c r="BYU73" s="116"/>
      <c r="BYZ73" s="314"/>
      <c r="BZA73" s="116"/>
      <c r="BZF73" s="314"/>
      <c r="BZG73" s="116"/>
      <c r="BZL73" s="314"/>
      <c r="BZM73" s="116"/>
      <c r="BZR73" s="314"/>
      <c r="BZS73" s="116"/>
      <c r="BZX73" s="314"/>
      <c r="BZY73" s="116"/>
      <c r="CAD73" s="314"/>
      <c r="CAE73" s="116"/>
      <c r="CAJ73" s="314"/>
      <c r="CAK73" s="116"/>
      <c r="CAP73" s="314"/>
      <c r="CAQ73" s="116"/>
      <c r="CAV73" s="314"/>
      <c r="CAW73" s="116"/>
      <c r="CBB73" s="314"/>
      <c r="CBC73" s="116"/>
      <c r="CBH73" s="314"/>
      <c r="CBI73" s="116"/>
      <c r="CBN73" s="314"/>
      <c r="CBO73" s="116"/>
      <c r="CBT73" s="314"/>
      <c r="CBU73" s="116"/>
      <c r="CBZ73" s="314"/>
      <c r="CCA73" s="116"/>
      <c r="CCF73" s="314"/>
      <c r="CCG73" s="116"/>
      <c r="CCL73" s="314"/>
      <c r="CCM73" s="116"/>
      <c r="CCR73" s="314"/>
      <c r="CCS73" s="116"/>
      <c r="CCX73" s="314"/>
      <c r="CCY73" s="116"/>
      <c r="CDD73" s="314"/>
      <c r="CDE73" s="116"/>
      <c r="CDJ73" s="314"/>
      <c r="CDK73" s="116"/>
      <c r="CDP73" s="314"/>
      <c r="CDQ73" s="116"/>
      <c r="CDV73" s="314"/>
      <c r="CDW73" s="116"/>
      <c r="CEB73" s="314"/>
      <c r="CEC73" s="116"/>
      <c r="CEH73" s="314"/>
      <c r="CEI73" s="116"/>
      <c r="CEN73" s="314"/>
      <c r="CEO73" s="116"/>
      <c r="CET73" s="314"/>
      <c r="CEU73" s="116"/>
      <c r="CEZ73" s="314"/>
      <c r="CFA73" s="116"/>
      <c r="CFF73" s="314"/>
      <c r="CFG73" s="116"/>
      <c r="CFL73" s="314"/>
      <c r="CFM73" s="116"/>
      <c r="CFR73" s="314"/>
      <c r="CFS73" s="116"/>
      <c r="CFX73" s="314"/>
      <c r="CFY73" s="116"/>
      <c r="CGD73" s="314"/>
      <c r="CGE73" s="116"/>
      <c r="CGJ73" s="314"/>
      <c r="CGK73" s="116"/>
      <c r="CGP73" s="314"/>
      <c r="CGQ73" s="116"/>
      <c r="CGV73" s="314"/>
      <c r="CGW73" s="116"/>
      <c r="CHB73" s="314"/>
      <c r="CHC73" s="116"/>
      <c r="CHH73" s="314"/>
      <c r="CHI73" s="116"/>
      <c r="CHN73" s="314"/>
      <c r="CHO73" s="116"/>
      <c r="CHT73" s="314"/>
      <c r="CHU73" s="116"/>
      <c r="CHZ73" s="314"/>
      <c r="CIA73" s="116"/>
      <c r="CIF73" s="314"/>
      <c r="CIG73" s="116"/>
      <c r="CIL73" s="314"/>
      <c r="CIM73" s="116"/>
      <c r="CIR73" s="314"/>
      <c r="CIS73" s="116"/>
      <c r="CIX73" s="314"/>
      <c r="CIY73" s="116"/>
      <c r="CJD73" s="314"/>
      <c r="CJE73" s="116"/>
      <c r="CJJ73" s="314"/>
      <c r="CJK73" s="116"/>
      <c r="CJP73" s="314"/>
      <c r="CJQ73" s="116"/>
      <c r="CJV73" s="314"/>
      <c r="CJW73" s="116"/>
      <c r="CKB73" s="314"/>
      <c r="CKC73" s="116"/>
      <c r="CKH73" s="314"/>
      <c r="CKI73" s="116"/>
      <c r="CKN73" s="314"/>
      <c r="CKO73" s="116"/>
      <c r="CKT73" s="314"/>
      <c r="CKU73" s="116"/>
      <c r="CKZ73" s="314"/>
      <c r="CLA73" s="116"/>
      <c r="CLF73" s="314"/>
      <c r="CLG73" s="116"/>
      <c r="CLL73" s="314"/>
      <c r="CLM73" s="116"/>
      <c r="CLR73" s="314"/>
      <c r="CLS73" s="116"/>
      <c r="CLX73" s="314"/>
      <c r="CLY73" s="116"/>
      <c r="CMD73" s="314"/>
      <c r="CME73" s="116"/>
      <c r="CMJ73" s="314"/>
      <c r="CMK73" s="116"/>
      <c r="CMP73" s="314"/>
      <c r="CMQ73" s="116"/>
      <c r="CMV73" s="314"/>
      <c r="CMW73" s="116"/>
      <c r="CNB73" s="314"/>
      <c r="CNC73" s="116"/>
      <c r="CNH73" s="314"/>
      <c r="CNI73" s="116"/>
      <c r="CNN73" s="314"/>
      <c r="CNO73" s="116"/>
      <c r="CNT73" s="314"/>
      <c r="CNU73" s="116"/>
      <c r="CNZ73" s="314"/>
      <c r="COA73" s="116"/>
      <c r="COF73" s="314"/>
      <c r="COG73" s="116"/>
      <c r="COL73" s="314"/>
      <c r="COM73" s="116"/>
      <c r="COR73" s="314"/>
      <c r="COS73" s="116"/>
      <c r="COX73" s="314"/>
      <c r="COY73" s="116"/>
      <c r="CPD73" s="314"/>
      <c r="CPE73" s="116"/>
      <c r="CPJ73" s="314"/>
      <c r="CPK73" s="116"/>
      <c r="CPP73" s="314"/>
      <c r="CPQ73" s="116"/>
      <c r="CPV73" s="314"/>
      <c r="CPW73" s="116"/>
      <c r="CQB73" s="314"/>
      <c r="CQC73" s="116"/>
      <c r="CQH73" s="314"/>
      <c r="CQI73" s="116"/>
      <c r="CQN73" s="314"/>
      <c r="CQO73" s="116"/>
      <c r="CQT73" s="314"/>
      <c r="CQU73" s="116"/>
      <c r="CQZ73" s="314"/>
      <c r="CRA73" s="116"/>
      <c r="CRF73" s="314"/>
      <c r="CRG73" s="116"/>
      <c r="CRL73" s="314"/>
      <c r="CRM73" s="116"/>
      <c r="CRR73" s="314"/>
      <c r="CRS73" s="116"/>
      <c r="CRX73" s="314"/>
      <c r="CRY73" s="116"/>
      <c r="CSD73" s="314"/>
      <c r="CSE73" s="116"/>
      <c r="CSJ73" s="314"/>
      <c r="CSK73" s="116"/>
      <c r="CSP73" s="314"/>
      <c r="CSQ73" s="116"/>
      <c r="CSV73" s="314"/>
      <c r="CSW73" s="116"/>
      <c r="CTB73" s="314"/>
      <c r="CTC73" s="116"/>
      <c r="CTH73" s="314"/>
      <c r="CTI73" s="116"/>
      <c r="CTN73" s="314"/>
      <c r="CTO73" s="116"/>
      <c r="CTT73" s="314"/>
      <c r="CTU73" s="116"/>
      <c r="CTZ73" s="314"/>
      <c r="CUA73" s="116"/>
      <c r="CUF73" s="314"/>
      <c r="CUG73" s="116"/>
      <c r="CUL73" s="314"/>
      <c r="CUM73" s="116"/>
      <c r="CUR73" s="314"/>
      <c r="CUS73" s="116"/>
      <c r="CUX73" s="314"/>
      <c r="CUY73" s="116"/>
      <c r="CVD73" s="314"/>
      <c r="CVE73" s="116"/>
      <c r="CVJ73" s="314"/>
      <c r="CVK73" s="116"/>
      <c r="CVP73" s="314"/>
      <c r="CVQ73" s="116"/>
      <c r="CVV73" s="314"/>
      <c r="CVW73" s="116"/>
      <c r="CWB73" s="314"/>
      <c r="CWC73" s="116"/>
      <c r="CWH73" s="314"/>
      <c r="CWI73" s="116"/>
      <c r="CWN73" s="314"/>
      <c r="CWO73" s="116"/>
      <c r="CWT73" s="314"/>
      <c r="CWU73" s="116"/>
      <c r="CWZ73" s="314"/>
      <c r="CXA73" s="116"/>
      <c r="CXF73" s="314"/>
      <c r="CXG73" s="116"/>
      <c r="CXL73" s="314"/>
      <c r="CXM73" s="116"/>
      <c r="CXR73" s="314"/>
      <c r="CXS73" s="116"/>
      <c r="CXX73" s="314"/>
      <c r="CXY73" s="116"/>
      <c r="CYD73" s="314"/>
      <c r="CYE73" s="116"/>
      <c r="CYJ73" s="314"/>
      <c r="CYK73" s="116"/>
      <c r="CYP73" s="314"/>
      <c r="CYQ73" s="116"/>
      <c r="CYV73" s="314"/>
      <c r="CYW73" s="116"/>
      <c r="CZB73" s="314"/>
      <c r="CZC73" s="116"/>
      <c r="CZH73" s="314"/>
      <c r="CZI73" s="116"/>
      <c r="CZN73" s="314"/>
      <c r="CZO73" s="116"/>
      <c r="CZT73" s="314"/>
      <c r="CZU73" s="116"/>
      <c r="CZZ73" s="314"/>
      <c r="DAA73" s="116"/>
      <c r="DAF73" s="314"/>
      <c r="DAG73" s="116"/>
      <c r="DAL73" s="314"/>
      <c r="DAM73" s="116"/>
      <c r="DAR73" s="314"/>
      <c r="DAS73" s="116"/>
      <c r="DAX73" s="314"/>
      <c r="DAY73" s="116"/>
      <c r="DBD73" s="314"/>
      <c r="DBE73" s="116"/>
      <c r="DBJ73" s="314"/>
      <c r="DBK73" s="116"/>
      <c r="DBP73" s="314"/>
      <c r="DBQ73" s="116"/>
      <c r="DBV73" s="314"/>
      <c r="DBW73" s="116"/>
      <c r="DCB73" s="314"/>
      <c r="DCC73" s="116"/>
      <c r="DCH73" s="314"/>
      <c r="DCI73" s="116"/>
      <c r="DCN73" s="314"/>
      <c r="DCO73" s="116"/>
      <c r="DCT73" s="314"/>
      <c r="DCU73" s="116"/>
      <c r="DCZ73" s="314"/>
      <c r="DDA73" s="116"/>
      <c r="DDF73" s="314"/>
      <c r="DDG73" s="116"/>
      <c r="DDL73" s="314"/>
      <c r="DDM73" s="116"/>
      <c r="DDR73" s="314"/>
      <c r="DDS73" s="116"/>
      <c r="DDX73" s="314"/>
      <c r="DDY73" s="116"/>
      <c r="DED73" s="314"/>
      <c r="DEE73" s="116"/>
      <c r="DEJ73" s="314"/>
      <c r="DEK73" s="116"/>
      <c r="DEP73" s="314"/>
      <c r="DEQ73" s="116"/>
      <c r="DEV73" s="314"/>
      <c r="DEW73" s="116"/>
      <c r="DFB73" s="314"/>
      <c r="DFC73" s="116"/>
      <c r="DFH73" s="314"/>
      <c r="DFI73" s="116"/>
      <c r="DFN73" s="314"/>
      <c r="DFO73" s="116"/>
      <c r="DFT73" s="314"/>
      <c r="DFU73" s="116"/>
      <c r="DFZ73" s="314"/>
      <c r="DGA73" s="116"/>
      <c r="DGF73" s="314"/>
      <c r="DGG73" s="116"/>
      <c r="DGL73" s="314"/>
      <c r="DGM73" s="116"/>
      <c r="DGR73" s="314"/>
      <c r="DGS73" s="116"/>
      <c r="DGX73" s="314"/>
      <c r="DGY73" s="116"/>
      <c r="DHD73" s="314"/>
      <c r="DHE73" s="116"/>
      <c r="DHJ73" s="314"/>
      <c r="DHK73" s="116"/>
      <c r="DHP73" s="314"/>
      <c r="DHQ73" s="116"/>
      <c r="DHV73" s="314"/>
      <c r="DHW73" s="116"/>
      <c r="DIB73" s="314"/>
      <c r="DIC73" s="116"/>
      <c r="DIH73" s="314"/>
      <c r="DII73" s="116"/>
      <c r="DIN73" s="314"/>
      <c r="DIO73" s="116"/>
      <c r="DIT73" s="314"/>
      <c r="DIU73" s="116"/>
      <c r="DIZ73" s="314"/>
      <c r="DJA73" s="116"/>
      <c r="DJF73" s="314"/>
      <c r="DJG73" s="116"/>
      <c r="DJL73" s="314"/>
      <c r="DJM73" s="116"/>
      <c r="DJR73" s="314"/>
      <c r="DJS73" s="116"/>
      <c r="DJX73" s="314"/>
      <c r="DJY73" s="116"/>
      <c r="DKD73" s="314"/>
      <c r="DKE73" s="116"/>
      <c r="DKJ73" s="314"/>
      <c r="DKK73" s="116"/>
      <c r="DKP73" s="314"/>
      <c r="DKQ73" s="116"/>
      <c r="DKV73" s="314"/>
      <c r="DKW73" s="116"/>
      <c r="DLB73" s="314"/>
      <c r="DLC73" s="116"/>
      <c r="DLH73" s="314"/>
      <c r="DLI73" s="116"/>
      <c r="DLN73" s="314"/>
      <c r="DLO73" s="116"/>
      <c r="DLT73" s="314"/>
      <c r="DLU73" s="116"/>
      <c r="DLZ73" s="314"/>
      <c r="DMA73" s="116"/>
      <c r="DMF73" s="314"/>
      <c r="DMG73" s="116"/>
      <c r="DML73" s="314"/>
      <c r="DMM73" s="116"/>
      <c r="DMR73" s="314"/>
      <c r="DMS73" s="116"/>
      <c r="DMX73" s="314"/>
      <c r="DMY73" s="116"/>
      <c r="DND73" s="314"/>
      <c r="DNE73" s="116"/>
      <c r="DNJ73" s="314"/>
      <c r="DNK73" s="116"/>
      <c r="DNP73" s="314"/>
      <c r="DNQ73" s="116"/>
      <c r="DNV73" s="314"/>
      <c r="DNW73" s="116"/>
      <c r="DOB73" s="314"/>
      <c r="DOC73" s="116"/>
      <c r="DOH73" s="314"/>
      <c r="DOI73" s="116"/>
      <c r="DON73" s="314"/>
      <c r="DOO73" s="116"/>
      <c r="DOT73" s="314"/>
      <c r="DOU73" s="116"/>
      <c r="DOZ73" s="314"/>
      <c r="DPA73" s="116"/>
      <c r="DPF73" s="314"/>
      <c r="DPG73" s="116"/>
      <c r="DPL73" s="314"/>
      <c r="DPM73" s="116"/>
      <c r="DPR73" s="314"/>
      <c r="DPS73" s="116"/>
      <c r="DPX73" s="314"/>
      <c r="DPY73" s="116"/>
      <c r="DQD73" s="314"/>
      <c r="DQE73" s="116"/>
      <c r="DQJ73" s="314"/>
      <c r="DQK73" s="116"/>
      <c r="DQP73" s="314"/>
      <c r="DQQ73" s="116"/>
      <c r="DQV73" s="314"/>
      <c r="DQW73" s="116"/>
      <c r="DRB73" s="314"/>
      <c r="DRC73" s="116"/>
      <c r="DRH73" s="314"/>
      <c r="DRI73" s="116"/>
      <c r="DRN73" s="314"/>
      <c r="DRO73" s="116"/>
      <c r="DRT73" s="314"/>
      <c r="DRU73" s="116"/>
      <c r="DRZ73" s="314"/>
      <c r="DSA73" s="116"/>
      <c r="DSF73" s="314"/>
      <c r="DSG73" s="116"/>
      <c r="DSL73" s="314"/>
      <c r="DSM73" s="116"/>
      <c r="DSR73" s="314"/>
      <c r="DSS73" s="116"/>
      <c r="DSX73" s="314"/>
      <c r="DSY73" s="116"/>
      <c r="DTD73" s="314"/>
      <c r="DTE73" s="116"/>
      <c r="DTJ73" s="314"/>
      <c r="DTK73" s="116"/>
      <c r="DTP73" s="314"/>
      <c r="DTQ73" s="116"/>
      <c r="DTV73" s="314"/>
      <c r="DTW73" s="116"/>
      <c r="DUB73" s="314"/>
      <c r="DUC73" s="116"/>
      <c r="DUH73" s="314"/>
      <c r="DUI73" s="116"/>
      <c r="DUN73" s="314"/>
      <c r="DUO73" s="116"/>
      <c r="DUT73" s="314"/>
      <c r="DUU73" s="116"/>
      <c r="DUZ73" s="314"/>
      <c r="DVA73" s="116"/>
      <c r="DVF73" s="314"/>
      <c r="DVG73" s="116"/>
      <c r="DVL73" s="314"/>
      <c r="DVM73" s="116"/>
      <c r="DVR73" s="314"/>
      <c r="DVS73" s="116"/>
      <c r="DVX73" s="314"/>
      <c r="DVY73" s="116"/>
      <c r="DWD73" s="314"/>
      <c r="DWE73" s="116"/>
      <c r="DWJ73" s="314"/>
      <c r="DWK73" s="116"/>
      <c r="DWP73" s="314"/>
      <c r="DWQ73" s="116"/>
      <c r="DWV73" s="314"/>
      <c r="DWW73" s="116"/>
      <c r="DXB73" s="314"/>
      <c r="DXC73" s="116"/>
      <c r="DXH73" s="314"/>
      <c r="DXI73" s="116"/>
      <c r="DXN73" s="314"/>
      <c r="DXO73" s="116"/>
      <c r="DXT73" s="314"/>
      <c r="DXU73" s="116"/>
      <c r="DXZ73" s="314"/>
      <c r="DYA73" s="116"/>
      <c r="DYF73" s="314"/>
      <c r="DYG73" s="116"/>
      <c r="DYL73" s="314"/>
      <c r="DYM73" s="116"/>
      <c r="DYR73" s="314"/>
      <c r="DYS73" s="116"/>
      <c r="DYX73" s="314"/>
      <c r="DYY73" s="116"/>
      <c r="DZD73" s="314"/>
      <c r="DZE73" s="116"/>
      <c r="DZJ73" s="314"/>
      <c r="DZK73" s="116"/>
      <c r="DZP73" s="314"/>
      <c r="DZQ73" s="116"/>
      <c r="DZV73" s="314"/>
      <c r="DZW73" s="116"/>
      <c r="EAB73" s="314"/>
      <c r="EAC73" s="116"/>
      <c r="EAH73" s="314"/>
      <c r="EAI73" s="116"/>
      <c r="EAN73" s="314"/>
      <c r="EAO73" s="116"/>
      <c r="EAT73" s="314"/>
      <c r="EAU73" s="116"/>
      <c r="EAZ73" s="314"/>
      <c r="EBA73" s="116"/>
      <c r="EBF73" s="314"/>
      <c r="EBG73" s="116"/>
      <c r="EBL73" s="314"/>
      <c r="EBM73" s="116"/>
      <c r="EBR73" s="314"/>
      <c r="EBS73" s="116"/>
      <c r="EBX73" s="314"/>
      <c r="EBY73" s="116"/>
      <c r="ECD73" s="314"/>
      <c r="ECE73" s="116"/>
      <c r="ECJ73" s="314"/>
      <c r="ECK73" s="116"/>
      <c r="ECP73" s="314"/>
      <c r="ECQ73" s="116"/>
      <c r="ECV73" s="314"/>
      <c r="ECW73" s="116"/>
      <c r="EDB73" s="314"/>
      <c r="EDC73" s="116"/>
      <c r="EDH73" s="314"/>
      <c r="EDI73" s="116"/>
      <c r="EDN73" s="314"/>
      <c r="EDO73" s="116"/>
      <c r="EDT73" s="314"/>
      <c r="EDU73" s="116"/>
      <c r="EDZ73" s="314"/>
      <c r="EEA73" s="116"/>
      <c r="EEF73" s="314"/>
      <c r="EEG73" s="116"/>
      <c r="EEL73" s="314"/>
      <c r="EEM73" s="116"/>
      <c r="EER73" s="314"/>
      <c r="EES73" s="116"/>
      <c r="EEX73" s="314"/>
      <c r="EEY73" s="116"/>
      <c r="EFD73" s="314"/>
      <c r="EFE73" s="116"/>
      <c r="EFJ73" s="314"/>
      <c r="EFK73" s="116"/>
      <c r="EFP73" s="314"/>
      <c r="EFQ73" s="116"/>
      <c r="EFV73" s="314"/>
      <c r="EFW73" s="116"/>
      <c r="EGB73" s="314"/>
      <c r="EGC73" s="116"/>
      <c r="EGH73" s="314"/>
      <c r="EGI73" s="116"/>
      <c r="EGN73" s="314"/>
      <c r="EGO73" s="116"/>
      <c r="EGT73" s="314"/>
      <c r="EGU73" s="116"/>
      <c r="EGZ73" s="314"/>
      <c r="EHA73" s="116"/>
      <c r="EHF73" s="314"/>
      <c r="EHG73" s="116"/>
      <c r="EHL73" s="314"/>
      <c r="EHM73" s="116"/>
      <c r="EHR73" s="314"/>
      <c r="EHS73" s="116"/>
      <c r="EHX73" s="314"/>
      <c r="EHY73" s="116"/>
      <c r="EID73" s="314"/>
      <c r="EIE73" s="116"/>
      <c r="EIJ73" s="314"/>
      <c r="EIK73" s="116"/>
      <c r="EIP73" s="314"/>
      <c r="EIQ73" s="116"/>
      <c r="EIV73" s="314"/>
      <c r="EIW73" s="116"/>
      <c r="EJB73" s="314"/>
      <c r="EJC73" s="116"/>
      <c r="EJH73" s="314"/>
      <c r="EJI73" s="116"/>
      <c r="EJN73" s="314"/>
      <c r="EJO73" s="116"/>
      <c r="EJT73" s="314"/>
      <c r="EJU73" s="116"/>
      <c r="EJZ73" s="314"/>
      <c r="EKA73" s="116"/>
      <c r="EKF73" s="314"/>
      <c r="EKG73" s="116"/>
      <c r="EKL73" s="314"/>
      <c r="EKM73" s="116"/>
      <c r="EKR73" s="314"/>
      <c r="EKS73" s="116"/>
      <c r="EKX73" s="314"/>
      <c r="EKY73" s="116"/>
      <c r="ELD73" s="314"/>
      <c r="ELE73" s="116"/>
      <c r="ELJ73" s="314"/>
      <c r="ELK73" s="116"/>
      <c r="ELP73" s="314"/>
      <c r="ELQ73" s="116"/>
      <c r="ELV73" s="314"/>
      <c r="ELW73" s="116"/>
      <c r="EMB73" s="314"/>
      <c r="EMC73" s="116"/>
      <c r="EMH73" s="314"/>
      <c r="EMI73" s="116"/>
      <c r="EMN73" s="314"/>
      <c r="EMO73" s="116"/>
      <c r="EMT73" s="314"/>
      <c r="EMU73" s="116"/>
      <c r="EMZ73" s="314"/>
      <c r="ENA73" s="116"/>
      <c r="ENF73" s="314"/>
      <c r="ENG73" s="116"/>
      <c r="ENL73" s="314"/>
      <c r="ENM73" s="116"/>
      <c r="ENR73" s="314"/>
      <c r="ENS73" s="116"/>
      <c r="ENX73" s="314"/>
      <c r="ENY73" s="116"/>
      <c r="EOD73" s="314"/>
      <c r="EOE73" s="116"/>
      <c r="EOJ73" s="314"/>
      <c r="EOK73" s="116"/>
      <c r="EOP73" s="314"/>
      <c r="EOQ73" s="116"/>
      <c r="EOV73" s="314"/>
      <c r="EOW73" s="116"/>
      <c r="EPB73" s="314"/>
      <c r="EPC73" s="116"/>
      <c r="EPH73" s="314"/>
      <c r="EPI73" s="116"/>
      <c r="EPN73" s="314"/>
      <c r="EPO73" s="116"/>
      <c r="EPT73" s="314"/>
      <c r="EPU73" s="116"/>
      <c r="EPZ73" s="314"/>
      <c r="EQA73" s="116"/>
      <c r="EQF73" s="314"/>
      <c r="EQG73" s="116"/>
      <c r="EQL73" s="314"/>
      <c r="EQM73" s="116"/>
      <c r="EQR73" s="314"/>
      <c r="EQS73" s="116"/>
      <c r="EQX73" s="314"/>
      <c r="EQY73" s="116"/>
      <c r="ERD73" s="314"/>
      <c r="ERE73" s="116"/>
      <c r="ERJ73" s="314"/>
      <c r="ERK73" s="116"/>
      <c r="ERP73" s="314"/>
      <c r="ERQ73" s="116"/>
      <c r="ERV73" s="314"/>
      <c r="ERW73" s="116"/>
      <c r="ESB73" s="314"/>
      <c r="ESC73" s="116"/>
      <c r="ESH73" s="314"/>
      <c r="ESI73" s="116"/>
      <c r="ESN73" s="314"/>
      <c r="ESO73" s="116"/>
      <c r="EST73" s="314"/>
      <c r="ESU73" s="116"/>
      <c r="ESZ73" s="314"/>
      <c r="ETA73" s="116"/>
      <c r="ETF73" s="314"/>
      <c r="ETG73" s="116"/>
      <c r="ETL73" s="314"/>
      <c r="ETM73" s="116"/>
      <c r="ETR73" s="314"/>
      <c r="ETS73" s="116"/>
      <c r="ETX73" s="314"/>
      <c r="ETY73" s="116"/>
      <c r="EUD73" s="314"/>
      <c r="EUE73" s="116"/>
      <c r="EUJ73" s="314"/>
      <c r="EUK73" s="116"/>
      <c r="EUP73" s="314"/>
      <c r="EUQ73" s="116"/>
      <c r="EUV73" s="314"/>
      <c r="EUW73" s="116"/>
      <c r="EVB73" s="314"/>
      <c r="EVC73" s="116"/>
      <c r="EVH73" s="314"/>
      <c r="EVI73" s="116"/>
      <c r="EVN73" s="314"/>
      <c r="EVO73" s="116"/>
      <c r="EVT73" s="314"/>
      <c r="EVU73" s="116"/>
      <c r="EVZ73" s="314"/>
      <c r="EWA73" s="116"/>
      <c r="EWF73" s="314"/>
      <c r="EWG73" s="116"/>
      <c r="EWL73" s="314"/>
      <c r="EWM73" s="116"/>
      <c r="EWR73" s="314"/>
      <c r="EWS73" s="116"/>
      <c r="EWX73" s="314"/>
      <c r="EWY73" s="116"/>
      <c r="EXD73" s="314"/>
      <c r="EXE73" s="116"/>
      <c r="EXJ73" s="314"/>
      <c r="EXK73" s="116"/>
      <c r="EXP73" s="314"/>
      <c r="EXQ73" s="116"/>
      <c r="EXV73" s="314"/>
      <c r="EXW73" s="116"/>
      <c r="EYB73" s="314"/>
      <c r="EYC73" s="116"/>
      <c r="EYH73" s="314"/>
      <c r="EYI73" s="116"/>
      <c r="EYN73" s="314"/>
      <c r="EYO73" s="116"/>
      <c r="EYT73" s="314"/>
      <c r="EYU73" s="116"/>
      <c r="EYZ73" s="314"/>
      <c r="EZA73" s="116"/>
      <c r="EZF73" s="314"/>
      <c r="EZG73" s="116"/>
      <c r="EZL73" s="314"/>
      <c r="EZM73" s="116"/>
      <c r="EZR73" s="314"/>
      <c r="EZS73" s="116"/>
      <c r="EZX73" s="314"/>
      <c r="EZY73" s="116"/>
      <c r="FAD73" s="314"/>
      <c r="FAE73" s="116"/>
      <c r="FAJ73" s="314"/>
      <c r="FAK73" s="116"/>
      <c r="FAP73" s="314"/>
      <c r="FAQ73" s="116"/>
      <c r="FAV73" s="314"/>
      <c r="FAW73" s="116"/>
      <c r="FBB73" s="314"/>
      <c r="FBC73" s="116"/>
      <c r="FBH73" s="314"/>
      <c r="FBI73" s="116"/>
      <c r="FBN73" s="314"/>
      <c r="FBO73" s="116"/>
      <c r="FBT73" s="314"/>
      <c r="FBU73" s="116"/>
      <c r="FBZ73" s="314"/>
      <c r="FCA73" s="116"/>
      <c r="FCF73" s="314"/>
      <c r="FCG73" s="116"/>
      <c r="FCL73" s="314"/>
      <c r="FCM73" s="116"/>
      <c r="FCR73" s="314"/>
      <c r="FCS73" s="116"/>
      <c r="FCX73" s="314"/>
      <c r="FCY73" s="116"/>
      <c r="FDD73" s="314"/>
      <c r="FDE73" s="116"/>
      <c r="FDJ73" s="314"/>
      <c r="FDK73" s="116"/>
      <c r="FDP73" s="314"/>
      <c r="FDQ73" s="116"/>
      <c r="FDV73" s="314"/>
      <c r="FDW73" s="116"/>
      <c r="FEB73" s="314"/>
      <c r="FEC73" s="116"/>
      <c r="FEH73" s="314"/>
      <c r="FEI73" s="116"/>
      <c r="FEN73" s="314"/>
      <c r="FEO73" s="116"/>
      <c r="FET73" s="314"/>
      <c r="FEU73" s="116"/>
      <c r="FEZ73" s="314"/>
      <c r="FFA73" s="116"/>
      <c r="FFF73" s="314"/>
      <c r="FFG73" s="116"/>
      <c r="FFL73" s="314"/>
      <c r="FFM73" s="116"/>
      <c r="FFR73" s="314"/>
      <c r="FFS73" s="116"/>
      <c r="FFX73" s="314"/>
      <c r="FFY73" s="116"/>
      <c r="FGD73" s="314"/>
      <c r="FGE73" s="116"/>
      <c r="FGJ73" s="314"/>
      <c r="FGK73" s="116"/>
      <c r="FGP73" s="314"/>
      <c r="FGQ73" s="116"/>
      <c r="FGV73" s="314"/>
      <c r="FGW73" s="116"/>
      <c r="FHB73" s="314"/>
      <c r="FHC73" s="116"/>
      <c r="FHH73" s="314"/>
      <c r="FHI73" s="116"/>
      <c r="FHN73" s="314"/>
      <c r="FHO73" s="116"/>
      <c r="FHT73" s="314"/>
      <c r="FHU73" s="116"/>
      <c r="FHZ73" s="314"/>
      <c r="FIA73" s="116"/>
      <c r="FIF73" s="314"/>
      <c r="FIG73" s="116"/>
      <c r="FIL73" s="314"/>
      <c r="FIM73" s="116"/>
      <c r="FIR73" s="314"/>
      <c r="FIS73" s="116"/>
      <c r="FIX73" s="314"/>
      <c r="FIY73" s="116"/>
      <c r="FJD73" s="314"/>
      <c r="FJE73" s="116"/>
      <c r="FJJ73" s="314"/>
      <c r="FJK73" s="116"/>
      <c r="FJP73" s="314"/>
      <c r="FJQ73" s="116"/>
      <c r="FJV73" s="314"/>
      <c r="FJW73" s="116"/>
      <c r="FKB73" s="314"/>
      <c r="FKC73" s="116"/>
      <c r="FKH73" s="314"/>
      <c r="FKI73" s="116"/>
      <c r="FKN73" s="314"/>
      <c r="FKO73" s="116"/>
      <c r="FKT73" s="314"/>
      <c r="FKU73" s="116"/>
      <c r="FKZ73" s="314"/>
      <c r="FLA73" s="116"/>
      <c r="FLF73" s="314"/>
      <c r="FLG73" s="116"/>
      <c r="FLL73" s="314"/>
      <c r="FLM73" s="116"/>
      <c r="FLR73" s="314"/>
      <c r="FLS73" s="116"/>
      <c r="FLX73" s="314"/>
      <c r="FLY73" s="116"/>
      <c r="FMD73" s="314"/>
      <c r="FME73" s="116"/>
      <c r="FMJ73" s="314"/>
      <c r="FMK73" s="116"/>
      <c r="FMP73" s="314"/>
      <c r="FMQ73" s="116"/>
      <c r="FMV73" s="314"/>
      <c r="FMW73" s="116"/>
      <c r="FNB73" s="314"/>
      <c r="FNC73" s="116"/>
      <c r="FNH73" s="314"/>
      <c r="FNI73" s="116"/>
      <c r="FNN73" s="314"/>
      <c r="FNO73" s="116"/>
      <c r="FNT73" s="314"/>
      <c r="FNU73" s="116"/>
      <c r="FNZ73" s="314"/>
      <c r="FOA73" s="116"/>
      <c r="FOF73" s="314"/>
      <c r="FOG73" s="116"/>
      <c r="FOL73" s="314"/>
      <c r="FOM73" s="116"/>
      <c r="FOR73" s="314"/>
      <c r="FOS73" s="116"/>
      <c r="FOX73" s="314"/>
      <c r="FOY73" s="116"/>
      <c r="FPD73" s="314"/>
      <c r="FPE73" s="116"/>
      <c r="FPJ73" s="314"/>
      <c r="FPK73" s="116"/>
      <c r="FPP73" s="314"/>
      <c r="FPQ73" s="116"/>
      <c r="FPV73" s="314"/>
      <c r="FPW73" s="116"/>
      <c r="FQB73" s="314"/>
      <c r="FQC73" s="116"/>
      <c r="FQH73" s="314"/>
      <c r="FQI73" s="116"/>
      <c r="FQN73" s="314"/>
      <c r="FQO73" s="116"/>
      <c r="FQT73" s="314"/>
      <c r="FQU73" s="116"/>
      <c r="FQZ73" s="314"/>
      <c r="FRA73" s="116"/>
      <c r="FRF73" s="314"/>
      <c r="FRG73" s="116"/>
      <c r="FRL73" s="314"/>
      <c r="FRM73" s="116"/>
      <c r="FRR73" s="314"/>
      <c r="FRS73" s="116"/>
      <c r="FRX73" s="314"/>
      <c r="FRY73" s="116"/>
      <c r="FSD73" s="314"/>
      <c r="FSE73" s="116"/>
      <c r="FSJ73" s="314"/>
      <c r="FSK73" s="116"/>
      <c r="FSP73" s="314"/>
      <c r="FSQ73" s="116"/>
      <c r="FSV73" s="314"/>
      <c r="FSW73" s="116"/>
      <c r="FTB73" s="314"/>
      <c r="FTC73" s="116"/>
      <c r="FTH73" s="314"/>
      <c r="FTI73" s="116"/>
      <c r="FTN73" s="314"/>
      <c r="FTO73" s="116"/>
      <c r="FTT73" s="314"/>
      <c r="FTU73" s="116"/>
      <c r="FTZ73" s="314"/>
      <c r="FUA73" s="116"/>
      <c r="FUF73" s="314"/>
      <c r="FUG73" s="116"/>
      <c r="FUL73" s="314"/>
      <c r="FUM73" s="116"/>
      <c r="FUR73" s="314"/>
      <c r="FUS73" s="116"/>
      <c r="FUX73" s="314"/>
      <c r="FUY73" s="116"/>
      <c r="FVD73" s="314"/>
      <c r="FVE73" s="116"/>
      <c r="FVJ73" s="314"/>
      <c r="FVK73" s="116"/>
      <c r="FVP73" s="314"/>
      <c r="FVQ73" s="116"/>
      <c r="FVV73" s="314"/>
      <c r="FVW73" s="116"/>
      <c r="FWB73" s="314"/>
      <c r="FWC73" s="116"/>
      <c r="FWH73" s="314"/>
      <c r="FWI73" s="116"/>
      <c r="FWN73" s="314"/>
      <c r="FWO73" s="116"/>
      <c r="FWT73" s="314"/>
      <c r="FWU73" s="116"/>
      <c r="FWZ73" s="314"/>
      <c r="FXA73" s="116"/>
      <c r="FXF73" s="314"/>
      <c r="FXG73" s="116"/>
      <c r="FXL73" s="314"/>
      <c r="FXM73" s="116"/>
      <c r="FXR73" s="314"/>
      <c r="FXS73" s="116"/>
      <c r="FXX73" s="314"/>
      <c r="FXY73" s="116"/>
      <c r="FYD73" s="314"/>
      <c r="FYE73" s="116"/>
      <c r="FYJ73" s="314"/>
      <c r="FYK73" s="116"/>
      <c r="FYP73" s="314"/>
      <c r="FYQ73" s="116"/>
      <c r="FYV73" s="314"/>
      <c r="FYW73" s="116"/>
      <c r="FZB73" s="314"/>
      <c r="FZC73" s="116"/>
      <c r="FZH73" s="314"/>
      <c r="FZI73" s="116"/>
      <c r="FZN73" s="314"/>
      <c r="FZO73" s="116"/>
      <c r="FZT73" s="314"/>
      <c r="FZU73" s="116"/>
      <c r="FZZ73" s="314"/>
      <c r="GAA73" s="116"/>
      <c r="GAF73" s="314"/>
      <c r="GAG73" s="116"/>
      <c r="GAL73" s="314"/>
      <c r="GAM73" s="116"/>
      <c r="GAR73" s="314"/>
      <c r="GAS73" s="116"/>
      <c r="GAX73" s="314"/>
      <c r="GAY73" s="116"/>
      <c r="GBD73" s="314"/>
      <c r="GBE73" s="116"/>
      <c r="GBJ73" s="314"/>
      <c r="GBK73" s="116"/>
      <c r="GBP73" s="314"/>
      <c r="GBQ73" s="116"/>
      <c r="GBV73" s="314"/>
      <c r="GBW73" s="116"/>
      <c r="GCB73" s="314"/>
      <c r="GCC73" s="116"/>
      <c r="GCH73" s="314"/>
      <c r="GCI73" s="116"/>
      <c r="GCN73" s="314"/>
      <c r="GCO73" s="116"/>
      <c r="GCT73" s="314"/>
      <c r="GCU73" s="116"/>
      <c r="GCZ73" s="314"/>
      <c r="GDA73" s="116"/>
      <c r="GDF73" s="314"/>
      <c r="GDG73" s="116"/>
      <c r="GDL73" s="314"/>
      <c r="GDM73" s="116"/>
      <c r="GDR73" s="314"/>
      <c r="GDS73" s="116"/>
      <c r="GDX73" s="314"/>
      <c r="GDY73" s="116"/>
      <c r="GED73" s="314"/>
      <c r="GEE73" s="116"/>
      <c r="GEJ73" s="314"/>
      <c r="GEK73" s="116"/>
      <c r="GEP73" s="314"/>
      <c r="GEQ73" s="116"/>
      <c r="GEV73" s="314"/>
      <c r="GEW73" s="116"/>
      <c r="GFB73" s="314"/>
      <c r="GFC73" s="116"/>
      <c r="GFH73" s="314"/>
      <c r="GFI73" s="116"/>
      <c r="GFN73" s="314"/>
      <c r="GFO73" s="116"/>
      <c r="GFT73" s="314"/>
      <c r="GFU73" s="116"/>
      <c r="GFZ73" s="314"/>
      <c r="GGA73" s="116"/>
      <c r="GGF73" s="314"/>
      <c r="GGG73" s="116"/>
      <c r="GGL73" s="314"/>
      <c r="GGM73" s="116"/>
      <c r="GGR73" s="314"/>
      <c r="GGS73" s="116"/>
      <c r="GGX73" s="314"/>
      <c r="GGY73" s="116"/>
      <c r="GHD73" s="314"/>
      <c r="GHE73" s="116"/>
      <c r="GHJ73" s="314"/>
      <c r="GHK73" s="116"/>
      <c r="GHP73" s="314"/>
      <c r="GHQ73" s="116"/>
      <c r="GHV73" s="314"/>
      <c r="GHW73" s="116"/>
      <c r="GIB73" s="314"/>
      <c r="GIC73" s="116"/>
      <c r="GIH73" s="314"/>
      <c r="GII73" s="116"/>
      <c r="GIN73" s="314"/>
      <c r="GIO73" s="116"/>
      <c r="GIT73" s="314"/>
      <c r="GIU73" s="116"/>
      <c r="GIZ73" s="314"/>
      <c r="GJA73" s="116"/>
      <c r="GJF73" s="314"/>
      <c r="GJG73" s="116"/>
      <c r="GJL73" s="314"/>
      <c r="GJM73" s="116"/>
      <c r="GJR73" s="314"/>
      <c r="GJS73" s="116"/>
      <c r="GJX73" s="314"/>
      <c r="GJY73" s="116"/>
      <c r="GKD73" s="314"/>
      <c r="GKE73" s="116"/>
      <c r="GKJ73" s="314"/>
      <c r="GKK73" s="116"/>
      <c r="GKP73" s="314"/>
      <c r="GKQ73" s="116"/>
      <c r="GKV73" s="314"/>
      <c r="GKW73" s="116"/>
      <c r="GLB73" s="314"/>
      <c r="GLC73" s="116"/>
      <c r="GLH73" s="314"/>
      <c r="GLI73" s="116"/>
      <c r="GLN73" s="314"/>
      <c r="GLO73" s="116"/>
      <c r="GLT73" s="314"/>
      <c r="GLU73" s="116"/>
      <c r="GLZ73" s="314"/>
      <c r="GMA73" s="116"/>
      <c r="GMF73" s="314"/>
      <c r="GMG73" s="116"/>
      <c r="GML73" s="314"/>
      <c r="GMM73" s="116"/>
      <c r="GMR73" s="314"/>
      <c r="GMS73" s="116"/>
      <c r="GMX73" s="314"/>
      <c r="GMY73" s="116"/>
      <c r="GND73" s="314"/>
      <c r="GNE73" s="116"/>
      <c r="GNJ73" s="314"/>
      <c r="GNK73" s="116"/>
      <c r="GNP73" s="314"/>
      <c r="GNQ73" s="116"/>
      <c r="GNV73" s="314"/>
      <c r="GNW73" s="116"/>
      <c r="GOB73" s="314"/>
      <c r="GOC73" s="116"/>
      <c r="GOH73" s="314"/>
      <c r="GOI73" s="116"/>
      <c r="GON73" s="314"/>
      <c r="GOO73" s="116"/>
      <c r="GOT73" s="314"/>
      <c r="GOU73" s="116"/>
      <c r="GOZ73" s="314"/>
      <c r="GPA73" s="116"/>
      <c r="GPF73" s="314"/>
      <c r="GPG73" s="116"/>
      <c r="GPL73" s="314"/>
      <c r="GPM73" s="116"/>
      <c r="GPR73" s="314"/>
      <c r="GPS73" s="116"/>
      <c r="GPX73" s="314"/>
      <c r="GPY73" s="116"/>
      <c r="GQD73" s="314"/>
      <c r="GQE73" s="116"/>
      <c r="GQJ73" s="314"/>
      <c r="GQK73" s="116"/>
      <c r="GQP73" s="314"/>
      <c r="GQQ73" s="116"/>
      <c r="GQV73" s="314"/>
      <c r="GQW73" s="116"/>
      <c r="GRB73" s="314"/>
      <c r="GRC73" s="116"/>
      <c r="GRH73" s="314"/>
      <c r="GRI73" s="116"/>
      <c r="GRN73" s="314"/>
      <c r="GRO73" s="116"/>
      <c r="GRT73" s="314"/>
      <c r="GRU73" s="116"/>
      <c r="GRZ73" s="314"/>
      <c r="GSA73" s="116"/>
      <c r="GSF73" s="314"/>
      <c r="GSG73" s="116"/>
      <c r="GSL73" s="314"/>
      <c r="GSM73" s="116"/>
      <c r="GSR73" s="314"/>
      <c r="GSS73" s="116"/>
      <c r="GSX73" s="314"/>
      <c r="GSY73" s="116"/>
      <c r="GTD73" s="314"/>
      <c r="GTE73" s="116"/>
      <c r="GTJ73" s="314"/>
      <c r="GTK73" s="116"/>
      <c r="GTP73" s="314"/>
      <c r="GTQ73" s="116"/>
      <c r="GTV73" s="314"/>
      <c r="GTW73" s="116"/>
      <c r="GUB73" s="314"/>
      <c r="GUC73" s="116"/>
      <c r="GUH73" s="314"/>
      <c r="GUI73" s="116"/>
      <c r="GUN73" s="314"/>
      <c r="GUO73" s="116"/>
      <c r="GUT73" s="314"/>
      <c r="GUU73" s="116"/>
      <c r="GUZ73" s="314"/>
      <c r="GVA73" s="116"/>
      <c r="GVF73" s="314"/>
      <c r="GVG73" s="116"/>
      <c r="GVL73" s="314"/>
      <c r="GVM73" s="116"/>
      <c r="GVR73" s="314"/>
      <c r="GVS73" s="116"/>
      <c r="GVX73" s="314"/>
      <c r="GVY73" s="116"/>
      <c r="GWD73" s="314"/>
      <c r="GWE73" s="116"/>
      <c r="GWJ73" s="314"/>
      <c r="GWK73" s="116"/>
      <c r="GWP73" s="314"/>
      <c r="GWQ73" s="116"/>
      <c r="GWV73" s="314"/>
      <c r="GWW73" s="116"/>
      <c r="GXB73" s="314"/>
      <c r="GXC73" s="116"/>
      <c r="GXH73" s="314"/>
      <c r="GXI73" s="116"/>
      <c r="GXN73" s="314"/>
      <c r="GXO73" s="116"/>
      <c r="GXT73" s="314"/>
      <c r="GXU73" s="116"/>
      <c r="GXZ73" s="314"/>
      <c r="GYA73" s="116"/>
      <c r="GYF73" s="314"/>
      <c r="GYG73" s="116"/>
      <c r="GYL73" s="314"/>
      <c r="GYM73" s="116"/>
      <c r="GYR73" s="314"/>
      <c r="GYS73" s="116"/>
      <c r="GYX73" s="314"/>
      <c r="GYY73" s="116"/>
      <c r="GZD73" s="314"/>
      <c r="GZE73" s="116"/>
      <c r="GZJ73" s="314"/>
      <c r="GZK73" s="116"/>
      <c r="GZP73" s="314"/>
      <c r="GZQ73" s="116"/>
      <c r="GZV73" s="314"/>
      <c r="GZW73" s="116"/>
      <c r="HAB73" s="314"/>
      <c r="HAC73" s="116"/>
      <c r="HAH73" s="314"/>
      <c r="HAI73" s="116"/>
      <c r="HAN73" s="314"/>
      <c r="HAO73" s="116"/>
      <c r="HAT73" s="314"/>
      <c r="HAU73" s="116"/>
      <c r="HAZ73" s="314"/>
      <c r="HBA73" s="116"/>
      <c r="HBF73" s="314"/>
      <c r="HBG73" s="116"/>
      <c r="HBL73" s="314"/>
      <c r="HBM73" s="116"/>
      <c r="HBR73" s="314"/>
      <c r="HBS73" s="116"/>
      <c r="HBX73" s="314"/>
      <c r="HBY73" s="116"/>
      <c r="HCD73" s="314"/>
      <c r="HCE73" s="116"/>
      <c r="HCJ73" s="314"/>
      <c r="HCK73" s="116"/>
      <c r="HCP73" s="314"/>
      <c r="HCQ73" s="116"/>
      <c r="HCV73" s="314"/>
      <c r="HCW73" s="116"/>
      <c r="HDB73" s="314"/>
      <c r="HDC73" s="116"/>
      <c r="HDH73" s="314"/>
      <c r="HDI73" s="116"/>
      <c r="HDN73" s="314"/>
      <c r="HDO73" s="116"/>
      <c r="HDT73" s="314"/>
      <c r="HDU73" s="116"/>
      <c r="HDZ73" s="314"/>
      <c r="HEA73" s="116"/>
      <c r="HEF73" s="314"/>
      <c r="HEG73" s="116"/>
      <c r="HEL73" s="314"/>
      <c r="HEM73" s="116"/>
      <c r="HER73" s="314"/>
      <c r="HES73" s="116"/>
      <c r="HEX73" s="314"/>
      <c r="HEY73" s="116"/>
      <c r="HFD73" s="314"/>
      <c r="HFE73" s="116"/>
      <c r="HFJ73" s="314"/>
      <c r="HFK73" s="116"/>
      <c r="HFP73" s="314"/>
      <c r="HFQ73" s="116"/>
      <c r="HFV73" s="314"/>
      <c r="HFW73" s="116"/>
      <c r="HGB73" s="314"/>
      <c r="HGC73" s="116"/>
      <c r="HGH73" s="314"/>
      <c r="HGI73" s="116"/>
      <c r="HGN73" s="314"/>
      <c r="HGO73" s="116"/>
      <c r="HGT73" s="314"/>
      <c r="HGU73" s="116"/>
      <c r="HGZ73" s="314"/>
      <c r="HHA73" s="116"/>
      <c r="HHF73" s="314"/>
      <c r="HHG73" s="116"/>
      <c r="HHL73" s="314"/>
      <c r="HHM73" s="116"/>
      <c r="HHR73" s="314"/>
      <c r="HHS73" s="116"/>
      <c r="HHX73" s="314"/>
      <c r="HHY73" s="116"/>
      <c r="HID73" s="314"/>
      <c r="HIE73" s="116"/>
      <c r="HIJ73" s="314"/>
      <c r="HIK73" s="116"/>
      <c r="HIP73" s="314"/>
      <c r="HIQ73" s="116"/>
      <c r="HIV73" s="314"/>
      <c r="HIW73" s="116"/>
      <c r="HJB73" s="314"/>
      <c r="HJC73" s="116"/>
      <c r="HJH73" s="314"/>
      <c r="HJI73" s="116"/>
      <c r="HJN73" s="314"/>
      <c r="HJO73" s="116"/>
      <c r="HJT73" s="314"/>
      <c r="HJU73" s="116"/>
      <c r="HJZ73" s="314"/>
      <c r="HKA73" s="116"/>
      <c r="HKF73" s="314"/>
      <c r="HKG73" s="116"/>
      <c r="HKL73" s="314"/>
      <c r="HKM73" s="116"/>
      <c r="HKR73" s="314"/>
      <c r="HKS73" s="116"/>
      <c r="HKX73" s="314"/>
      <c r="HKY73" s="116"/>
      <c r="HLD73" s="314"/>
      <c r="HLE73" s="116"/>
      <c r="HLJ73" s="314"/>
      <c r="HLK73" s="116"/>
      <c r="HLP73" s="314"/>
      <c r="HLQ73" s="116"/>
      <c r="HLV73" s="314"/>
      <c r="HLW73" s="116"/>
      <c r="HMB73" s="314"/>
      <c r="HMC73" s="116"/>
      <c r="HMH73" s="314"/>
      <c r="HMI73" s="116"/>
      <c r="HMN73" s="314"/>
      <c r="HMO73" s="116"/>
      <c r="HMT73" s="314"/>
      <c r="HMU73" s="116"/>
      <c r="HMZ73" s="314"/>
      <c r="HNA73" s="116"/>
      <c r="HNF73" s="314"/>
      <c r="HNG73" s="116"/>
      <c r="HNL73" s="314"/>
      <c r="HNM73" s="116"/>
      <c r="HNR73" s="314"/>
      <c r="HNS73" s="116"/>
      <c r="HNX73" s="314"/>
      <c r="HNY73" s="116"/>
      <c r="HOD73" s="314"/>
      <c r="HOE73" s="116"/>
      <c r="HOJ73" s="314"/>
      <c r="HOK73" s="116"/>
      <c r="HOP73" s="314"/>
      <c r="HOQ73" s="116"/>
      <c r="HOV73" s="314"/>
      <c r="HOW73" s="116"/>
      <c r="HPB73" s="314"/>
      <c r="HPC73" s="116"/>
      <c r="HPH73" s="314"/>
      <c r="HPI73" s="116"/>
      <c r="HPN73" s="314"/>
      <c r="HPO73" s="116"/>
      <c r="HPT73" s="314"/>
      <c r="HPU73" s="116"/>
      <c r="HPZ73" s="314"/>
      <c r="HQA73" s="116"/>
      <c r="HQF73" s="314"/>
      <c r="HQG73" s="116"/>
      <c r="HQL73" s="314"/>
      <c r="HQM73" s="116"/>
      <c r="HQR73" s="314"/>
      <c r="HQS73" s="116"/>
      <c r="HQX73" s="314"/>
      <c r="HQY73" s="116"/>
      <c r="HRD73" s="314"/>
      <c r="HRE73" s="116"/>
      <c r="HRJ73" s="314"/>
      <c r="HRK73" s="116"/>
      <c r="HRP73" s="314"/>
      <c r="HRQ73" s="116"/>
      <c r="HRV73" s="314"/>
      <c r="HRW73" s="116"/>
      <c r="HSB73" s="314"/>
      <c r="HSC73" s="116"/>
      <c r="HSH73" s="314"/>
      <c r="HSI73" s="116"/>
      <c r="HSN73" s="314"/>
      <c r="HSO73" s="116"/>
      <c r="HST73" s="314"/>
      <c r="HSU73" s="116"/>
      <c r="HSZ73" s="314"/>
      <c r="HTA73" s="116"/>
      <c r="HTF73" s="314"/>
      <c r="HTG73" s="116"/>
      <c r="HTL73" s="314"/>
      <c r="HTM73" s="116"/>
      <c r="HTR73" s="314"/>
      <c r="HTS73" s="116"/>
      <c r="HTX73" s="314"/>
      <c r="HTY73" s="116"/>
      <c r="HUD73" s="314"/>
      <c r="HUE73" s="116"/>
      <c r="HUJ73" s="314"/>
      <c r="HUK73" s="116"/>
      <c r="HUP73" s="314"/>
      <c r="HUQ73" s="116"/>
      <c r="HUV73" s="314"/>
      <c r="HUW73" s="116"/>
      <c r="HVB73" s="314"/>
      <c r="HVC73" s="116"/>
      <c r="HVH73" s="314"/>
      <c r="HVI73" s="116"/>
      <c r="HVN73" s="314"/>
      <c r="HVO73" s="116"/>
      <c r="HVT73" s="314"/>
      <c r="HVU73" s="116"/>
      <c r="HVZ73" s="314"/>
      <c r="HWA73" s="116"/>
      <c r="HWF73" s="314"/>
      <c r="HWG73" s="116"/>
      <c r="HWL73" s="314"/>
      <c r="HWM73" s="116"/>
      <c r="HWR73" s="314"/>
      <c r="HWS73" s="116"/>
      <c r="HWX73" s="314"/>
      <c r="HWY73" s="116"/>
      <c r="HXD73" s="314"/>
      <c r="HXE73" s="116"/>
      <c r="HXJ73" s="314"/>
      <c r="HXK73" s="116"/>
      <c r="HXP73" s="314"/>
      <c r="HXQ73" s="116"/>
      <c r="HXV73" s="314"/>
      <c r="HXW73" s="116"/>
      <c r="HYB73" s="314"/>
      <c r="HYC73" s="116"/>
      <c r="HYH73" s="314"/>
      <c r="HYI73" s="116"/>
      <c r="HYN73" s="314"/>
      <c r="HYO73" s="116"/>
      <c r="HYT73" s="314"/>
      <c r="HYU73" s="116"/>
      <c r="HYZ73" s="314"/>
      <c r="HZA73" s="116"/>
      <c r="HZF73" s="314"/>
      <c r="HZG73" s="116"/>
      <c r="HZL73" s="314"/>
      <c r="HZM73" s="116"/>
      <c r="HZR73" s="314"/>
      <c r="HZS73" s="116"/>
      <c r="HZX73" s="314"/>
      <c r="HZY73" s="116"/>
      <c r="IAD73" s="314"/>
      <c r="IAE73" s="116"/>
      <c r="IAJ73" s="314"/>
      <c r="IAK73" s="116"/>
      <c r="IAP73" s="314"/>
      <c r="IAQ73" s="116"/>
      <c r="IAV73" s="314"/>
      <c r="IAW73" s="116"/>
      <c r="IBB73" s="314"/>
      <c r="IBC73" s="116"/>
      <c r="IBH73" s="314"/>
      <c r="IBI73" s="116"/>
      <c r="IBN73" s="314"/>
      <c r="IBO73" s="116"/>
      <c r="IBT73" s="314"/>
      <c r="IBU73" s="116"/>
      <c r="IBZ73" s="314"/>
      <c r="ICA73" s="116"/>
      <c r="ICF73" s="314"/>
      <c r="ICG73" s="116"/>
      <c r="ICL73" s="314"/>
      <c r="ICM73" s="116"/>
      <c r="ICR73" s="314"/>
      <c r="ICS73" s="116"/>
      <c r="ICX73" s="314"/>
      <c r="ICY73" s="116"/>
      <c r="IDD73" s="314"/>
      <c r="IDE73" s="116"/>
      <c r="IDJ73" s="314"/>
      <c r="IDK73" s="116"/>
      <c r="IDP73" s="314"/>
      <c r="IDQ73" s="116"/>
      <c r="IDV73" s="314"/>
      <c r="IDW73" s="116"/>
      <c r="IEB73" s="314"/>
      <c r="IEC73" s="116"/>
      <c r="IEH73" s="314"/>
      <c r="IEI73" s="116"/>
      <c r="IEN73" s="314"/>
      <c r="IEO73" s="116"/>
      <c r="IET73" s="314"/>
      <c r="IEU73" s="116"/>
      <c r="IEZ73" s="314"/>
      <c r="IFA73" s="116"/>
      <c r="IFF73" s="314"/>
      <c r="IFG73" s="116"/>
      <c r="IFL73" s="314"/>
      <c r="IFM73" s="116"/>
      <c r="IFR73" s="314"/>
      <c r="IFS73" s="116"/>
      <c r="IFX73" s="314"/>
      <c r="IFY73" s="116"/>
      <c r="IGD73" s="314"/>
      <c r="IGE73" s="116"/>
      <c r="IGJ73" s="314"/>
      <c r="IGK73" s="116"/>
      <c r="IGP73" s="314"/>
      <c r="IGQ73" s="116"/>
      <c r="IGV73" s="314"/>
      <c r="IGW73" s="116"/>
      <c r="IHB73" s="314"/>
      <c r="IHC73" s="116"/>
      <c r="IHH73" s="314"/>
      <c r="IHI73" s="116"/>
      <c r="IHN73" s="314"/>
      <c r="IHO73" s="116"/>
      <c r="IHT73" s="314"/>
      <c r="IHU73" s="116"/>
      <c r="IHZ73" s="314"/>
      <c r="IIA73" s="116"/>
      <c r="IIF73" s="314"/>
      <c r="IIG73" s="116"/>
      <c r="IIL73" s="314"/>
      <c r="IIM73" s="116"/>
      <c r="IIR73" s="314"/>
      <c r="IIS73" s="116"/>
      <c r="IIX73" s="314"/>
      <c r="IIY73" s="116"/>
      <c r="IJD73" s="314"/>
      <c r="IJE73" s="116"/>
      <c r="IJJ73" s="314"/>
      <c r="IJK73" s="116"/>
      <c r="IJP73" s="314"/>
      <c r="IJQ73" s="116"/>
      <c r="IJV73" s="314"/>
      <c r="IJW73" s="116"/>
      <c r="IKB73" s="314"/>
      <c r="IKC73" s="116"/>
      <c r="IKH73" s="314"/>
      <c r="IKI73" s="116"/>
      <c r="IKN73" s="314"/>
      <c r="IKO73" s="116"/>
      <c r="IKT73" s="314"/>
      <c r="IKU73" s="116"/>
      <c r="IKZ73" s="314"/>
      <c r="ILA73" s="116"/>
      <c r="ILF73" s="314"/>
      <c r="ILG73" s="116"/>
      <c r="ILL73" s="314"/>
      <c r="ILM73" s="116"/>
      <c r="ILR73" s="314"/>
      <c r="ILS73" s="116"/>
      <c r="ILX73" s="314"/>
      <c r="ILY73" s="116"/>
      <c r="IMD73" s="314"/>
      <c r="IME73" s="116"/>
      <c r="IMJ73" s="314"/>
      <c r="IMK73" s="116"/>
      <c r="IMP73" s="314"/>
      <c r="IMQ73" s="116"/>
      <c r="IMV73" s="314"/>
      <c r="IMW73" s="116"/>
      <c r="INB73" s="314"/>
      <c r="INC73" s="116"/>
      <c r="INH73" s="314"/>
      <c r="INI73" s="116"/>
      <c r="INN73" s="314"/>
      <c r="INO73" s="116"/>
      <c r="INT73" s="314"/>
      <c r="INU73" s="116"/>
      <c r="INZ73" s="314"/>
      <c r="IOA73" s="116"/>
      <c r="IOF73" s="314"/>
      <c r="IOG73" s="116"/>
      <c r="IOL73" s="314"/>
      <c r="IOM73" s="116"/>
      <c r="IOR73" s="314"/>
      <c r="IOS73" s="116"/>
      <c r="IOX73" s="314"/>
      <c r="IOY73" s="116"/>
      <c r="IPD73" s="314"/>
      <c r="IPE73" s="116"/>
      <c r="IPJ73" s="314"/>
      <c r="IPK73" s="116"/>
      <c r="IPP73" s="314"/>
      <c r="IPQ73" s="116"/>
      <c r="IPV73" s="314"/>
      <c r="IPW73" s="116"/>
      <c r="IQB73" s="314"/>
      <c r="IQC73" s="116"/>
      <c r="IQH73" s="314"/>
      <c r="IQI73" s="116"/>
      <c r="IQN73" s="314"/>
      <c r="IQO73" s="116"/>
      <c r="IQT73" s="314"/>
      <c r="IQU73" s="116"/>
      <c r="IQZ73" s="314"/>
      <c r="IRA73" s="116"/>
      <c r="IRF73" s="314"/>
      <c r="IRG73" s="116"/>
      <c r="IRL73" s="314"/>
      <c r="IRM73" s="116"/>
      <c r="IRR73" s="314"/>
      <c r="IRS73" s="116"/>
      <c r="IRX73" s="314"/>
      <c r="IRY73" s="116"/>
      <c r="ISD73" s="314"/>
      <c r="ISE73" s="116"/>
      <c r="ISJ73" s="314"/>
      <c r="ISK73" s="116"/>
      <c r="ISP73" s="314"/>
      <c r="ISQ73" s="116"/>
      <c r="ISV73" s="314"/>
      <c r="ISW73" s="116"/>
      <c r="ITB73" s="314"/>
      <c r="ITC73" s="116"/>
      <c r="ITH73" s="314"/>
      <c r="ITI73" s="116"/>
      <c r="ITN73" s="314"/>
      <c r="ITO73" s="116"/>
      <c r="ITT73" s="314"/>
      <c r="ITU73" s="116"/>
      <c r="ITZ73" s="314"/>
      <c r="IUA73" s="116"/>
      <c r="IUF73" s="314"/>
      <c r="IUG73" s="116"/>
      <c r="IUL73" s="314"/>
      <c r="IUM73" s="116"/>
      <c r="IUR73" s="314"/>
      <c r="IUS73" s="116"/>
      <c r="IUX73" s="314"/>
      <c r="IUY73" s="116"/>
      <c r="IVD73" s="314"/>
      <c r="IVE73" s="116"/>
      <c r="IVJ73" s="314"/>
      <c r="IVK73" s="116"/>
      <c r="IVP73" s="314"/>
      <c r="IVQ73" s="116"/>
      <c r="IVV73" s="314"/>
      <c r="IVW73" s="116"/>
      <c r="IWB73" s="314"/>
      <c r="IWC73" s="116"/>
      <c r="IWH73" s="314"/>
      <c r="IWI73" s="116"/>
      <c r="IWN73" s="314"/>
      <c r="IWO73" s="116"/>
      <c r="IWT73" s="314"/>
      <c r="IWU73" s="116"/>
      <c r="IWZ73" s="314"/>
      <c r="IXA73" s="116"/>
      <c r="IXF73" s="314"/>
      <c r="IXG73" s="116"/>
      <c r="IXL73" s="314"/>
      <c r="IXM73" s="116"/>
      <c r="IXR73" s="314"/>
      <c r="IXS73" s="116"/>
      <c r="IXX73" s="314"/>
      <c r="IXY73" s="116"/>
      <c r="IYD73" s="314"/>
      <c r="IYE73" s="116"/>
      <c r="IYJ73" s="314"/>
      <c r="IYK73" s="116"/>
      <c r="IYP73" s="314"/>
      <c r="IYQ73" s="116"/>
      <c r="IYV73" s="314"/>
      <c r="IYW73" s="116"/>
      <c r="IZB73" s="314"/>
      <c r="IZC73" s="116"/>
      <c r="IZH73" s="314"/>
      <c r="IZI73" s="116"/>
      <c r="IZN73" s="314"/>
      <c r="IZO73" s="116"/>
      <c r="IZT73" s="314"/>
      <c r="IZU73" s="116"/>
      <c r="IZZ73" s="314"/>
      <c r="JAA73" s="116"/>
      <c r="JAF73" s="314"/>
      <c r="JAG73" s="116"/>
      <c r="JAL73" s="314"/>
      <c r="JAM73" s="116"/>
      <c r="JAR73" s="314"/>
      <c r="JAS73" s="116"/>
      <c r="JAX73" s="314"/>
      <c r="JAY73" s="116"/>
      <c r="JBD73" s="314"/>
      <c r="JBE73" s="116"/>
      <c r="JBJ73" s="314"/>
      <c r="JBK73" s="116"/>
      <c r="JBP73" s="314"/>
      <c r="JBQ73" s="116"/>
      <c r="JBV73" s="314"/>
      <c r="JBW73" s="116"/>
      <c r="JCB73" s="314"/>
      <c r="JCC73" s="116"/>
      <c r="JCH73" s="314"/>
      <c r="JCI73" s="116"/>
      <c r="JCN73" s="314"/>
      <c r="JCO73" s="116"/>
      <c r="JCT73" s="314"/>
      <c r="JCU73" s="116"/>
      <c r="JCZ73" s="314"/>
      <c r="JDA73" s="116"/>
      <c r="JDF73" s="314"/>
      <c r="JDG73" s="116"/>
      <c r="JDL73" s="314"/>
      <c r="JDM73" s="116"/>
      <c r="JDR73" s="314"/>
      <c r="JDS73" s="116"/>
      <c r="JDX73" s="314"/>
      <c r="JDY73" s="116"/>
      <c r="JED73" s="314"/>
      <c r="JEE73" s="116"/>
      <c r="JEJ73" s="314"/>
      <c r="JEK73" s="116"/>
      <c r="JEP73" s="314"/>
      <c r="JEQ73" s="116"/>
      <c r="JEV73" s="314"/>
      <c r="JEW73" s="116"/>
      <c r="JFB73" s="314"/>
      <c r="JFC73" s="116"/>
      <c r="JFH73" s="314"/>
      <c r="JFI73" s="116"/>
      <c r="JFN73" s="314"/>
      <c r="JFO73" s="116"/>
      <c r="JFT73" s="314"/>
      <c r="JFU73" s="116"/>
      <c r="JFZ73" s="314"/>
      <c r="JGA73" s="116"/>
      <c r="JGF73" s="314"/>
      <c r="JGG73" s="116"/>
      <c r="JGL73" s="314"/>
      <c r="JGM73" s="116"/>
      <c r="JGR73" s="314"/>
      <c r="JGS73" s="116"/>
      <c r="JGX73" s="314"/>
      <c r="JGY73" s="116"/>
      <c r="JHD73" s="314"/>
      <c r="JHE73" s="116"/>
      <c r="JHJ73" s="314"/>
      <c r="JHK73" s="116"/>
      <c r="JHP73" s="314"/>
      <c r="JHQ73" s="116"/>
      <c r="JHV73" s="314"/>
      <c r="JHW73" s="116"/>
      <c r="JIB73" s="314"/>
      <c r="JIC73" s="116"/>
      <c r="JIH73" s="314"/>
      <c r="JII73" s="116"/>
      <c r="JIN73" s="314"/>
      <c r="JIO73" s="116"/>
      <c r="JIT73" s="314"/>
      <c r="JIU73" s="116"/>
      <c r="JIZ73" s="314"/>
      <c r="JJA73" s="116"/>
      <c r="JJF73" s="314"/>
      <c r="JJG73" s="116"/>
      <c r="JJL73" s="314"/>
      <c r="JJM73" s="116"/>
      <c r="JJR73" s="314"/>
      <c r="JJS73" s="116"/>
      <c r="JJX73" s="314"/>
      <c r="JJY73" s="116"/>
      <c r="JKD73" s="314"/>
      <c r="JKE73" s="116"/>
      <c r="JKJ73" s="314"/>
      <c r="JKK73" s="116"/>
      <c r="JKP73" s="314"/>
      <c r="JKQ73" s="116"/>
      <c r="JKV73" s="314"/>
      <c r="JKW73" s="116"/>
      <c r="JLB73" s="314"/>
      <c r="JLC73" s="116"/>
      <c r="JLH73" s="314"/>
      <c r="JLI73" s="116"/>
      <c r="JLN73" s="314"/>
      <c r="JLO73" s="116"/>
      <c r="JLT73" s="314"/>
      <c r="JLU73" s="116"/>
      <c r="JLZ73" s="314"/>
      <c r="JMA73" s="116"/>
      <c r="JMF73" s="314"/>
      <c r="JMG73" s="116"/>
      <c r="JML73" s="314"/>
      <c r="JMM73" s="116"/>
      <c r="JMR73" s="314"/>
      <c r="JMS73" s="116"/>
      <c r="JMX73" s="314"/>
      <c r="JMY73" s="116"/>
      <c r="JND73" s="314"/>
      <c r="JNE73" s="116"/>
      <c r="JNJ73" s="314"/>
      <c r="JNK73" s="116"/>
      <c r="JNP73" s="314"/>
      <c r="JNQ73" s="116"/>
      <c r="JNV73" s="314"/>
      <c r="JNW73" s="116"/>
      <c r="JOB73" s="314"/>
      <c r="JOC73" s="116"/>
      <c r="JOH73" s="314"/>
      <c r="JOI73" s="116"/>
      <c r="JON73" s="314"/>
      <c r="JOO73" s="116"/>
      <c r="JOT73" s="314"/>
      <c r="JOU73" s="116"/>
      <c r="JOZ73" s="314"/>
      <c r="JPA73" s="116"/>
      <c r="JPF73" s="314"/>
      <c r="JPG73" s="116"/>
      <c r="JPL73" s="314"/>
      <c r="JPM73" s="116"/>
      <c r="JPR73" s="314"/>
      <c r="JPS73" s="116"/>
      <c r="JPX73" s="314"/>
      <c r="JPY73" s="116"/>
      <c r="JQD73" s="314"/>
      <c r="JQE73" s="116"/>
      <c r="JQJ73" s="314"/>
      <c r="JQK73" s="116"/>
      <c r="JQP73" s="314"/>
      <c r="JQQ73" s="116"/>
      <c r="JQV73" s="314"/>
      <c r="JQW73" s="116"/>
      <c r="JRB73" s="314"/>
      <c r="JRC73" s="116"/>
      <c r="JRH73" s="314"/>
      <c r="JRI73" s="116"/>
      <c r="JRN73" s="314"/>
      <c r="JRO73" s="116"/>
      <c r="JRT73" s="314"/>
      <c r="JRU73" s="116"/>
      <c r="JRZ73" s="314"/>
      <c r="JSA73" s="116"/>
      <c r="JSF73" s="314"/>
      <c r="JSG73" s="116"/>
      <c r="JSL73" s="314"/>
      <c r="JSM73" s="116"/>
      <c r="JSR73" s="314"/>
      <c r="JSS73" s="116"/>
      <c r="JSX73" s="314"/>
      <c r="JSY73" s="116"/>
      <c r="JTD73" s="314"/>
      <c r="JTE73" s="116"/>
      <c r="JTJ73" s="314"/>
      <c r="JTK73" s="116"/>
      <c r="JTP73" s="314"/>
      <c r="JTQ73" s="116"/>
      <c r="JTV73" s="314"/>
      <c r="JTW73" s="116"/>
      <c r="JUB73" s="314"/>
      <c r="JUC73" s="116"/>
      <c r="JUH73" s="314"/>
      <c r="JUI73" s="116"/>
      <c r="JUN73" s="314"/>
      <c r="JUO73" s="116"/>
      <c r="JUT73" s="314"/>
      <c r="JUU73" s="116"/>
      <c r="JUZ73" s="314"/>
      <c r="JVA73" s="116"/>
      <c r="JVF73" s="314"/>
      <c r="JVG73" s="116"/>
      <c r="JVL73" s="314"/>
      <c r="JVM73" s="116"/>
      <c r="JVR73" s="314"/>
      <c r="JVS73" s="116"/>
      <c r="JVX73" s="314"/>
      <c r="JVY73" s="116"/>
      <c r="JWD73" s="314"/>
      <c r="JWE73" s="116"/>
      <c r="JWJ73" s="314"/>
      <c r="JWK73" s="116"/>
      <c r="JWP73" s="314"/>
      <c r="JWQ73" s="116"/>
      <c r="JWV73" s="314"/>
      <c r="JWW73" s="116"/>
      <c r="JXB73" s="314"/>
      <c r="JXC73" s="116"/>
      <c r="JXH73" s="314"/>
      <c r="JXI73" s="116"/>
      <c r="JXN73" s="314"/>
      <c r="JXO73" s="116"/>
      <c r="JXT73" s="314"/>
      <c r="JXU73" s="116"/>
      <c r="JXZ73" s="314"/>
      <c r="JYA73" s="116"/>
      <c r="JYF73" s="314"/>
      <c r="JYG73" s="116"/>
      <c r="JYL73" s="314"/>
      <c r="JYM73" s="116"/>
      <c r="JYR73" s="314"/>
      <c r="JYS73" s="116"/>
      <c r="JYX73" s="314"/>
      <c r="JYY73" s="116"/>
      <c r="JZD73" s="314"/>
      <c r="JZE73" s="116"/>
      <c r="JZJ73" s="314"/>
      <c r="JZK73" s="116"/>
      <c r="JZP73" s="314"/>
      <c r="JZQ73" s="116"/>
      <c r="JZV73" s="314"/>
      <c r="JZW73" s="116"/>
      <c r="KAB73" s="314"/>
      <c r="KAC73" s="116"/>
      <c r="KAH73" s="314"/>
      <c r="KAI73" s="116"/>
      <c r="KAN73" s="314"/>
      <c r="KAO73" s="116"/>
      <c r="KAT73" s="314"/>
      <c r="KAU73" s="116"/>
      <c r="KAZ73" s="314"/>
      <c r="KBA73" s="116"/>
      <c r="KBF73" s="314"/>
      <c r="KBG73" s="116"/>
      <c r="KBL73" s="314"/>
      <c r="KBM73" s="116"/>
      <c r="KBR73" s="314"/>
      <c r="KBS73" s="116"/>
      <c r="KBX73" s="314"/>
      <c r="KBY73" s="116"/>
      <c r="KCD73" s="314"/>
      <c r="KCE73" s="116"/>
      <c r="KCJ73" s="314"/>
      <c r="KCK73" s="116"/>
      <c r="KCP73" s="314"/>
      <c r="KCQ73" s="116"/>
      <c r="KCV73" s="314"/>
      <c r="KCW73" s="116"/>
      <c r="KDB73" s="314"/>
      <c r="KDC73" s="116"/>
      <c r="KDH73" s="314"/>
      <c r="KDI73" s="116"/>
      <c r="KDN73" s="314"/>
      <c r="KDO73" s="116"/>
      <c r="KDT73" s="314"/>
      <c r="KDU73" s="116"/>
      <c r="KDZ73" s="314"/>
      <c r="KEA73" s="116"/>
      <c r="KEF73" s="314"/>
      <c r="KEG73" s="116"/>
      <c r="KEL73" s="314"/>
      <c r="KEM73" s="116"/>
      <c r="KER73" s="314"/>
      <c r="KES73" s="116"/>
      <c r="KEX73" s="314"/>
      <c r="KEY73" s="116"/>
      <c r="KFD73" s="314"/>
      <c r="KFE73" s="116"/>
      <c r="KFJ73" s="314"/>
      <c r="KFK73" s="116"/>
      <c r="KFP73" s="314"/>
      <c r="KFQ73" s="116"/>
      <c r="KFV73" s="314"/>
      <c r="KFW73" s="116"/>
      <c r="KGB73" s="314"/>
      <c r="KGC73" s="116"/>
      <c r="KGH73" s="314"/>
      <c r="KGI73" s="116"/>
      <c r="KGN73" s="314"/>
      <c r="KGO73" s="116"/>
      <c r="KGT73" s="314"/>
      <c r="KGU73" s="116"/>
      <c r="KGZ73" s="314"/>
      <c r="KHA73" s="116"/>
      <c r="KHF73" s="314"/>
      <c r="KHG73" s="116"/>
      <c r="KHL73" s="314"/>
      <c r="KHM73" s="116"/>
      <c r="KHR73" s="314"/>
      <c r="KHS73" s="116"/>
      <c r="KHX73" s="314"/>
      <c r="KHY73" s="116"/>
      <c r="KID73" s="314"/>
      <c r="KIE73" s="116"/>
      <c r="KIJ73" s="314"/>
      <c r="KIK73" s="116"/>
      <c r="KIP73" s="314"/>
      <c r="KIQ73" s="116"/>
      <c r="KIV73" s="314"/>
      <c r="KIW73" s="116"/>
      <c r="KJB73" s="314"/>
      <c r="KJC73" s="116"/>
      <c r="KJH73" s="314"/>
      <c r="KJI73" s="116"/>
      <c r="KJN73" s="314"/>
      <c r="KJO73" s="116"/>
      <c r="KJT73" s="314"/>
      <c r="KJU73" s="116"/>
      <c r="KJZ73" s="314"/>
      <c r="KKA73" s="116"/>
      <c r="KKF73" s="314"/>
      <c r="KKG73" s="116"/>
      <c r="KKL73" s="314"/>
      <c r="KKM73" s="116"/>
      <c r="KKR73" s="314"/>
      <c r="KKS73" s="116"/>
      <c r="KKX73" s="314"/>
      <c r="KKY73" s="116"/>
      <c r="KLD73" s="314"/>
      <c r="KLE73" s="116"/>
      <c r="KLJ73" s="314"/>
      <c r="KLK73" s="116"/>
      <c r="KLP73" s="314"/>
      <c r="KLQ73" s="116"/>
      <c r="KLV73" s="314"/>
      <c r="KLW73" s="116"/>
      <c r="KMB73" s="314"/>
      <c r="KMC73" s="116"/>
      <c r="KMH73" s="314"/>
      <c r="KMI73" s="116"/>
      <c r="KMN73" s="314"/>
      <c r="KMO73" s="116"/>
      <c r="KMT73" s="314"/>
      <c r="KMU73" s="116"/>
      <c r="KMZ73" s="314"/>
      <c r="KNA73" s="116"/>
      <c r="KNF73" s="314"/>
      <c r="KNG73" s="116"/>
      <c r="KNL73" s="314"/>
      <c r="KNM73" s="116"/>
      <c r="KNR73" s="314"/>
      <c r="KNS73" s="116"/>
      <c r="KNX73" s="314"/>
      <c r="KNY73" s="116"/>
      <c r="KOD73" s="314"/>
      <c r="KOE73" s="116"/>
      <c r="KOJ73" s="314"/>
      <c r="KOK73" s="116"/>
      <c r="KOP73" s="314"/>
      <c r="KOQ73" s="116"/>
      <c r="KOV73" s="314"/>
      <c r="KOW73" s="116"/>
      <c r="KPB73" s="314"/>
      <c r="KPC73" s="116"/>
      <c r="KPH73" s="314"/>
      <c r="KPI73" s="116"/>
      <c r="KPN73" s="314"/>
      <c r="KPO73" s="116"/>
      <c r="KPT73" s="314"/>
      <c r="KPU73" s="116"/>
      <c r="KPZ73" s="314"/>
      <c r="KQA73" s="116"/>
      <c r="KQF73" s="314"/>
      <c r="KQG73" s="116"/>
      <c r="KQL73" s="314"/>
      <c r="KQM73" s="116"/>
      <c r="KQR73" s="314"/>
      <c r="KQS73" s="116"/>
      <c r="KQX73" s="314"/>
      <c r="KQY73" s="116"/>
      <c r="KRD73" s="314"/>
      <c r="KRE73" s="116"/>
      <c r="KRJ73" s="314"/>
      <c r="KRK73" s="116"/>
      <c r="KRP73" s="314"/>
      <c r="KRQ73" s="116"/>
      <c r="KRV73" s="314"/>
      <c r="KRW73" s="116"/>
      <c r="KSB73" s="314"/>
      <c r="KSC73" s="116"/>
      <c r="KSH73" s="314"/>
      <c r="KSI73" s="116"/>
      <c r="KSN73" s="314"/>
      <c r="KSO73" s="116"/>
      <c r="KST73" s="314"/>
      <c r="KSU73" s="116"/>
      <c r="KSZ73" s="314"/>
      <c r="KTA73" s="116"/>
      <c r="KTF73" s="314"/>
      <c r="KTG73" s="116"/>
      <c r="KTL73" s="314"/>
      <c r="KTM73" s="116"/>
      <c r="KTR73" s="314"/>
      <c r="KTS73" s="116"/>
      <c r="KTX73" s="314"/>
      <c r="KTY73" s="116"/>
      <c r="KUD73" s="314"/>
      <c r="KUE73" s="116"/>
      <c r="KUJ73" s="314"/>
      <c r="KUK73" s="116"/>
      <c r="KUP73" s="314"/>
      <c r="KUQ73" s="116"/>
      <c r="KUV73" s="314"/>
      <c r="KUW73" s="116"/>
      <c r="KVB73" s="314"/>
      <c r="KVC73" s="116"/>
      <c r="KVH73" s="314"/>
      <c r="KVI73" s="116"/>
      <c r="KVN73" s="314"/>
      <c r="KVO73" s="116"/>
      <c r="KVT73" s="314"/>
      <c r="KVU73" s="116"/>
      <c r="KVZ73" s="314"/>
      <c r="KWA73" s="116"/>
      <c r="KWF73" s="314"/>
      <c r="KWG73" s="116"/>
      <c r="KWL73" s="314"/>
      <c r="KWM73" s="116"/>
      <c r="KWR73" s="314"/>
      <c r="KWS73" s="116"/>
      <c r="KWX73" s="314"/>
      <c r="KWY73" s="116"/>
      <c r="KXD73" s="314"/>
      <c r="KXE73" s="116"/>
      <c r="KXJ73" s="314"/>
      <c r="KXK73" s="116"/>
      <c r="KXP73" s="314"/>
      <c r="KXQ73" s="116"/>
      <c r="KXV73" s="314"/>
      <c r="KXW73" s="116"/>
      <c r="KYB73" s="314"/>
      <c r="KYC73" s="116"/>
      <c r="KYH73" s="314"/>
      <c r="KYI73" s="116"/>
      <c r="KYN73" s="314"/>
      <c r="KYO73" s="116"/>
      <c r="KYT73" s="314"/>
      <c r="KYU73" s="116"/>
      <c r="KYZ73" s="314"/>
      <c r="KZA73" s="116"/>
      <c r="KZF73" s="314"/>
      <c r="KZG73" s="116"/>
      <c r="KZL73" s="314"/>
      <c r="KZM73" s="116"/>
      <c r="KZR73" s="314"/>
      <c r="KZS73" s="116"/>
      <c r="KZX73" s="314"/>
      <c r="KZY73" s="116"/>
      <c r="LAD73" s="314"/>
      <c r="LAE73" s="116"/>
      <c r="LAJ73" s="314"/>
      <c r="LAK73" s="116"/>
      <c r="LAP73" s="314"/>
      <c r="LAQ73" s="116"/>
      <c r="LAV73" s="314"/>
      <c r="LAW73" s="116"/>
      <c r="LBB73" s="314"/>
      <c r="LBC73" s="116"/>
      <c r="LBH73" s="314"/>
      <c r="LBI73" s="116"/>
      <c r="LBN73" s="314"/>
      <c r="LBO73" s="116"/>
      <c r="LBT73" s="314"/>
      <c r="LBU73" s="116"/>
      <c r="LBZ73" s="314"/>
      <c r="LCA73" s="116"/>
      <c r="LCF73" s="314"/>
      <c r="LCG73" s="116"/>
      <c r="LCL73" s="314"/>
      <c r="LCM73" s="116"/>
      <c r="LCR73" s="314"/>
      <c r="LCS73" s="116"/>
      <c r="LCX73" s="314"/>
      <c r="LCY73" s="116"/>
      <c r="LDD73" s="314"/>
      <c r="LDE73" s="116"/>
      <c r="LDJ73" s="314"/>
      <c r="LDK73" s="116"/>
      <c r="LDP73" s="314"/>
      <c r="LDQ73" s="116"/>
      <c r="LDV73" s="314"/>
      <c r="LDW73" s="116"/>
      <c r="LEB73" s="314"/>
      <c r="LEC73" s="116"/>
      <c r="LEH73" s="314"/>
      <c r="LEI73" s="116"/>
      <c r="LEN73" s="314"/>
      <c r="LEO73" s="116"/>
      <c r="LET73" s="314"/>
      <c r="LEU73" s="116"/>
      <c r="LEZ73" s="314"/>
      <c r="LFA73" s="116"/>
      <c r="LFF73" s="314"/>
      <c r="LFG73" s="116"/>
      <c r="LFL73" s="314"/>
      <c r="LFM73" s="116"/>
      <c r="LFR73" s="314"/>
      <c r="LFS73" s="116"/>
      <c r="LFX73" s="314"/>
      <c r="LFY73" s="116"/>
      <c r="LGD73" s="314"/>
      <c r="LGE73" s="116"/>
      <c r="LGJ73" s="314"/>
      <c r="LGK73" s="116"/>
      <c r="LGP73" s="314"/>
      <c r="LGQ73" s="116"/>
      <c r="LGV73" s="314"/>
      <c r="LGW73" s="116"/>
      <c r="LHB73" s="314"/>
      <c r="LHC73" s="116"/>
      <c r="LHH73" s="314"/>
      <c r="LHI73" s="116"/>
      <c r="LHN73" s="314"/>
      <c r="LHO73" s="116"/>
      <c r="LHT73" s="314"/>
      <c r="LHU73" s="116"/>
      <c r="LHZ73" s="314"/>
      <c r="LIA73" s="116"/>
      <c r="LIF73" s="314"/>
      <c r="LIG73" s="116"/>
      <c r="LIL73" s="314"/>
      <c r="LIM73" s="116"/>
      <c r="LIR73" s="314"/>
      <c r="LIS73" s="116"/>
      <c r="LIX73" s="314"/>
      <c r="LIY73" s="116"/>
      <c r="LJD73" s="314"/>
      <c r="LJE73" s="116"/>
      <c r="LJJ73" s="314"/>
      <c r="LJK73" s="116"/>
      <c r="LJP73" s="314"/>
      <c r="LJQ73" s="116"/>
      <c r="LJV73" s="314"/>
      <c r="LJW73" s="116"/>
      <c r="LKB73" s="314"/>
      <c r="LKC73" s="116"/>
      <c r="LKH73" s="314"/>
      <c r="LKI73" s="116"/>
      <c r="LKN73" s="314"/>
      <c r="LKO73" s="116"/>
      <c r="LKT73" s="314"/>
      <c r="LKU73" s="116"/>
      <c r="LKZ73" s="314"/>
      <c r="LLA73" s="116"/>
      <c r="LLF73" s="314"/>
      <c r="LLG73" s="116"/>
      <c r="LLL73" s="314"/>
      <c r="LLM73" s="116"/>
      <c r="LLR73" s="314"/>
      <c r="LLS73" s="116"/>
      <c r="LLX73" s="314"/>
      <c r="LLY73" s="116"/>
      <c r="LMD73" s="314"/>
      <c r="LME73" s="116"/>
      <c r="LMJ73" s="314"/>
      <c r="LMK73" s="116"/>
      <c r="LMP73" s="314"/>
      <c r="LMQ73" s="116"/>
      <c r="LMV73" s="314"/>
      <c r="LMW73" s="116"/>
      <c r="LNB73" s="314"/>
      <c r="LNC73" s="116"/>
      <c r="LNH73" s="314"/>
      <c r="LNI73" s="116"/>
      <c r="LNN73" s="314"/>
      <c r="LNO73" s="116"/>
      <c r="LNT73" s="314"/>
      <c r="LNU73" s="116"/>
      <c r="LNZ73" s="314"/>
      <c r="LOA73" s="116"/>
      <c r="LOF73" s="314"/>
      <c r="LOG73" s="116"/>
      <c r="LOL73" s="314"/>
      <c r="LOM73" s="116"/>
      <c r="LOR73" s="314"/>
      <c r="LOS73" s="116"/>
      <c r="LOX73" s="314"/>
      <c r="LOY73" s="116"/>
      <c r="LPD73" s="314"/>
      <c r="LPE73" s="116"/>
      <c r="LPJ73" s="314"/>
      <c r="LPK73" s="116"/>
      <c r="LPP73" s="314"/>
      <c r="LPQ73" s="116"/>
      <c r="LPV73" s="314"/>
      <c r="LPW73" s="116"/>
      <c r="LQB73" s="314"/>
      <c r="LQC73" s="116"/>
      <c r="LQH73" s="314"/>
      <c r="LQI73" s="116"/>
      <c r="LQN73" s="314"/>
      <c r="LQO73" s="116"/>
      <c r="LQT73" s="314"/>
      <c r="LQU73" s="116"/>
      <c r="LQZ73" s="314"/>
      <c r="LRA73" s="116"/>
      <c r="LRF73" s="314"/>
      <c r="LRG73" s="116"/>
      <c r="LRL73" s="314"/>
      <c r="LRM73" s="116"/>
      <c r="LRR73" s="314"/>
      <c r="LRS73" s="116"/>
      <c r="LRX73" s="314"/>
      <c r="LRY73" s="116"/>
      <c r="LSD73" s="314"/>
      <c r="LSE73" s="116"/>
      <c r="LSJ73" s="314"/>
      <c r="LSK73" s="116"/>
      <c r="LSP73" s="314"/>
      <c r="LSQ73" s="116"/>
      <c r="LSV73" s="314"/>
      <c r="LSW73" s="116"/>
      <c r="LTB73" s="314"/>
      <c r="LTC73" s="116"/>
      <c r="LTH73" s="314"/>
      <c r="LTI73" s="116"/>
      <c r="LTN73" s="314"/>
      <c r="LTO73" s="116"/>
      <c r="LTT73" s="314"/>
      <c r="LTU73" s="116"/>
      <c r="LTZ73" s="314"/>
      <c r="LUA73" s="116"/>
      <c r="LUF73" s="314"/>
      <c r="LUG73" s="116"/>
      <c r="LUL73" s="314"/>
      <c r="LUM73" s="116"/>
      <c r="LUR73" s="314"/>
      <c r="LUS73" s="116"/>
      <c r="LUX73" s="314"/>
      <c r="LUY73" s="116"/>
      <c r="LVD73" s="314"/>
      <c r="LVE73" s="116"/>
      <c r="LVJ73" s="314"/>
      <c r="LVK73" s="116"/>
      <c r="LVP73" s="314"/>
      <c r="LVQ73" s="116"/>
      <c r="LVV73" s="314"/>
      <c r="LVW73" s="116"/>
      <c r="LWB73" s="314"/>
      <c r="LWC73" s="116"/>
      <c r="LWH73" s="314"/>
      <c r="LWI73" s="116"/>
      <c r="LWN73" s="314"/>
      <c r="LWO73" s="116"/>
      <c r="LWT73" s="314"/>
      <c r="LWU73" s="116"/>
      <c r="LWZ73" s="314"/>
      <c r="LXA73" s="116"/>
      <c r="LXF73" s="314"/>
      <c r="LXG73" s="116"/>
      <c r="LXL73" s="314"/>
      <c r="LXM73" s="116"/>
      <c r="LXR73" s="314"/>
      <c r="LXS73" s="116"/>
      <c r="LXX73" s="314"/>
      <c r="LXY73" s="116"/>
      <c r="LYD73" s="314"/>
      <c r="LYE73" s="116"/>
      <c r="LYJ73" s="314"/>
      <c r="LYK73" s="116"/>
      <c r="LYP73" s="314"/>
      <c r="LYQ73" s="116"/>
      <c r="LYV73" s="314"/>
      <c r="LYW73" s="116"/>
      <c r="LZB73" s="314"/>
      <c r="LZC73" s="116"/>
      <c r="LZH73" s="314"/>
      <c r="LZI73" s="116"/>
      <c r="LZN73" s="314"/>
      <c r="LZO73" s="116"/>
      <c r="LZT73" s="314"/>
      <c r="LZU73" s="116"/>
      <c r="LZZ73" s="314"/>
      <c r="MAA73" s="116"/>
      <c r="MAF73" s="314"/>
      <c r="MAG73" s="116"/>
      <c r="MAL73" s="314"/>
      <c r="MAM73" s="116"/>
      <c r="MAR73" s="314"/>
      <c r="MAS73" s="116"/>
      <c r="MAX73" s="314"/>
      <c r="MAY73" s="116"/>
      <c r="MBD73" s="314"/>
      <c r="MBE73" s="116"/>
      <c r="MBJ73" s="314"/>
      <c r="MBK73" s="116"/>
      <c r="MBP73" s="314"/>
      <c r="MBQ73" s="116"/>
      <c r="MBV73" s="314"/>
      <c r="MBW73" s="116"/>
      <c r="MCB73" s="314"/>
      <c r="MCC73" s="116"/>
      <c r="MCH73" s="314"/>
      <c r="MCI73" s="116"/>
      <c r="MCN73" s="314"/>
      <c r="MCO73" s="116"/>
      <c r="MCT73" s="314"/>
      <c r="MCU73" s="116"/>
      <c r="MCZ73" s="314"/>
      <c r="MDA73" s="116"/>
      <c r="MDF73" s="314"/>
      <c r="MDG73" s="116"/>
      <c r="MDL73" s="314"/>
      <c r="MDM73" s="116"/>
      <c r="MDR73" s="314"/>
      <c r="MDS73" s="116"/>
      <c r="MDX73" s="314"/>
      <c r="MDY73" s="116"/>
      <c r="MED73" s="314"/>
      <c r="MEE73" s="116"/>
      <c r="MEJ73" s="314"/>
      <c r="MEK73" s="116"/>
      <c r="MEP73" s="314"/>
      <c r="MEQ73" s="116"/>
      <c r="MEV73" s="314"/>
      <c r="MEW73" s="116"/>
      <c r="MFB73" s="314"/>
      <c r="MFC73" s="116"/>
      <c r="MFH73" s="314"/>
      <c r="MFI73" s="116"/>
      <c r="MFN73" s="314"/>
      <c r="MFO73" s="116"/>
      <c r="MFT73" s="314"/>
      <c r="MFU73" s="116"/>
      <c r="MFZ73" s="314"/>
      <c r="MGA73" s="116"/>
      <c r="MGF73" s="314"/>
      <c r="MGG73" s="116"/>
      <c r="MGL73" s="314"/>
      <c r="MGM73" s="116"/>
      <c r="MGR73" s="314"/>
      <c r="MGS73" s="116"/>
      <c r="MGX73" s="314"/>
      <c r="MGY73" s="116"/>
      <c r="MHD73" s="314"/>
      <c r="MHE73" s="116"/>
      <c r="MHJ73" s="314"/>
      <c r="MHK73" s="116"/>
      <c r="MHP73" s="314"/>
      <c r="MHQ73" s="116"/>
      <c r="MHV73" s="314"/>
      <c r="MHW73" s="116"/>
      <c r="MIB73" s="314"/>
      <c r="MIC73" s="116"/>
      <c r="MIH73" s="314"/>
      <c r="MII73" s="116"/>
      <c r="MIN73" s="314"/>
      <c r="MIO73" s="116"/>
      <c r="MIT73" s="314"/>
      <c r="MIU73" s="116"/>
      <c r="MIZ73" s="314"/>
      <c r="MJA73" s="116"/>
      <c r="MJF73" s="314"/>
      <c r="MJG73" s="116"/>
      <c r="MJL73" s="314"/>
      <c r="MJM73" s="116"/>
      <c r="MJR73" s="314"/>
      <c r="MJS73" s="116"/>
      <c r="MJX73" s="314"/>
      <c r="MJY73" s="116"/>
      <c r="MKD73" s="314"/>
      <c r="MKE73" s="116"/>
      <c r="MKJ73" s="314"/>
      <c r="MKK73" s="116"/>
      <c r="MKP73" s="314"/>
      <c r="MKQ73" s="116"/>
      <c r="MKV73" s="314"/>
      <c r="MKW73" s="116"/>
      <c r="MLB73" s="314"/>
      <c r="MLC73" s="116"/>
      <c r="MLH73" s="314"/>
      <c r="MLI73" s="116"/>
      <c r="MLN73" s="314"/>
      <c r="MLO73" s="116"/>
      <c r="MLT73" s="314"/>
      <c r="MLU73" s="116"/>
      <c r="MLZ73" s="314"/>
      <c r="MMA73" s="116"/>
      <c r="MMF73" s="314"/>
      <c r="MMG73" s="116"/>
      <c r="MML73" s="314"/>
      <c r="MMM73" s="116"/>
      <c r="MMR73" s="314"/>
      <c r="MMS73" s="116"/>
      <c r="MMX73" s="314"/>
      <c r="MMY73" s="116"/>
      <c r="MND73" s="314"/>
      <c r="MNE73" s="116"/>
      <c r="MNJ73" s="314"/>
      <c r="MNK73" s="116"/>
      <c r="MNP73" s="314"/>
      <c r="MNQ73" s="116"/>
      <c r="MNV73" s="314"/>
      <c r="MNW73" s="116"/>
      <c r="MOB73" s="314"/>
      <c r="MOC73" s="116"/>
      <c r="MOH73" s="314"/>
      <c r="MOI73" s="116"/>
      <c r="MON73" s="314"/>
      <c r="MOO73" s="116"/>
      <c r="MOT73" s="314"/>
      <c r="MOU73" s="116"/>
      <c r="MOZ73" s="314"/>
      <c r="MPA73" s="116"/>
      <c r="MPF73" s="314"/>
      <c r="MPG73" s="116"/>
      <c r="MPL73" s="314"/>
      <c r="MPM73" s="116"/>
      <c r="MPR73" s="314"/>
      <c r="MPS73" s="116"/>
      <c r="MPX73" s="314"/>
      <c r="MPY73" s="116"/>
      <c r="MQD73" s="314"/>
      <c r="MQE73" s="116"/>
      <c r="MQJ73" s="314"/>
      <c r="MQK73" s="116"/>
      <c r="MQP73" s="314"/>
      <c r="MQQ73" s="116"/>
      <c r="MQV73" s="314"/>
      <c r="MQW73" s="116"/>
      <c r="MRB73" s="314"/>
      <c r="MRC73" s="116"/>
      <c r="MRH73" s="314"/>
      <c r="MRI73" s="116"/>
      <c r="MRN73" s="314"/>
      <c r="MRO73" s="116"/>
      <c r="MRT73" s="314"/>
      <c r="MRU73" s="116"/>
      <c r="MRZ73" s="314"/>
      <c r="MSA73" s="116"/>
      <c r="MSF73" s="314"/>
      <c r="MSG73" s="116"/>
      <c r="MSL73" s="314"/>
      <c r="MSM73" s="116"/>
      <c r="MSR73" s="314"/>
      <c r="MSS73" s="116"/>
      <c r="MSX73" s="314"/>
      <c r="MSY73" s="116"/>
      <c r="MTD73" s="314"/>
      <c r="MTE73" s="116"/>
      <c r="MTJ73" s="314"/>
      <c r="MTK73" s="116"/>
      <c r="MTP73" s="314"/>
      <c r="MTQ73" s="116"/>
      <c r="MTV73" s="314"/>
      <c r="MTW73" s="116"/>
      <c r="MUB73" s="314"/>
      <c r="MUC73" s="116"/>
      <c r="MUH73" s="314"/>
      <c r="MUI73" s="116"/>
      <c r="MUN73" s="314"/>
      <c r="MUO73" s="116"/>
      <c r="MUT73" s="314"/>
      <c r="MUU73" s="116"/>
      <c r="MUZ73" s="314"/>
      <c r="MVA73" s="116"/>
      <c r="MVF73" s="314"/>
      <c r="MVG73" s="116"/>
      <c r="MVL73" s="314"/>
      <c r="MVM73" s="116"/>
      <c r="MVR73" s="314"/>
      <c r="MVS73" s="116"/>
      <c r="MVX73" s="314"/>
      <c r="MVY73" s="116"/>
      <c r="MWD73" s="314"/>
      <c r="MWE73" s="116"/>
      <c r="MWJ73" s="314"/>
      <c r="MWK73" s="116"/>
      <c r="MWP73" s="314"/>
      <c r="MWQ73" s="116"/>
      <c r="MWV73" s="314"/>
      <c r="MWW73" s="116"/>
      <c r="MXB73" s="314"/>
      <c r="MXC73" s="116"/>
      <c r="MXH73" s="314"/>
      <c r="MXI73" s="116"/>
      <c r="MXN73" s="314"/>
      <c r="MXO73" s="116"/>
      <c r="MXT73" s="314"/>
      <c r="MXU73" s="116"/>
      <c r="MXZ73" s="314"/>
      <c r="MYA73" s="116"/>
      <c r="MYF73" s="314"/>
      <c r="MYG73" s="116"/>
      <c r="MYL73" s="314"/>
      <c r="MYM73" s="116"/>
      <c r="MYR73" s="314"/>
      <c r="MYS73" s="116"/>
      <c r="MYX73" s="314"/>
      <c r="MYY73" s="116"/>
      <c r="MZD73" s="314"/>
      <c r="MZE73" s="116"/>
      <c r="MZJ73" s="314"/>
      <c r="MZK73" s="116"/>
      <c r="MZP73" s="314"/>
      <c r="MZQ73" s="116"/>
      <c r="MZV73" s="314"/>
      <c r="MZW73" s="116"/>
      <c r="NAB73" s="314"/>
      <c r="NAC73" s="116"/>
      <c r="NAH73" s="314"/>
      <c r="NAI73" s="116"/>
      <c r="NAN73" s="314"/>
      <c r="NAO73" s="116"/>
      <c r="NAT73" s="314"/>
      <c r="NAU73" s="116"/>
      <c r="NAZ73" s="314"/>
      <c r="NBA73" s="116"/>
      <c r="NBF73" s="314"/>
      <c r="NBG73" s="116"/>
      <c r="NBL73" s="314"/>
      <c r="NBM73" s="116"/>
      <c r="NBR73" s="314"/>
      <c r="NBS73" s="116"/>
      <c r="NBX73" s="314"/>
      <c r="NBY73" s="116"/>
      <c r="NCD73" s="314"/>
      <c r="NCE73" s="116"/>
      <c r="NCJ73" s="314"/>
      <c r="NCK73" s="116"/>
      <c r="NCP73" s="314"/>
      <c r="NCQ73" s="116"/>
      <c r="NCV73" s="314"/>
      <c r="NCW73" s="116"/>
      <c r="NDB73" s="314"/>
      <c r="NDC73" s="116"/>
      <c r="NDH73" s="314"/>
      <c r="NDI73" s="116"/>
      <c r="NDN73" s="314"/>
      <c r="NDO73" s="116"/>
      <c r="NDT73" s="314"/>
      <c r="NDU73" s="116"/>
      <c r="NDZ73" s="314"/>
      <c r="NEA73" s="116"/>
      <c r="NEF73" s="314"/>
      <c r="NEG73" s="116"/>
      <c r="NEL73" s="314"/>
      <c r="NEM73" s="116"/>
      <c r="NER73" s="314"/>
      <c r="NES73" s="116"/>
      <c r="NEX73" s="314"/>
      <c r="NEY73" s="116"/>
      <c r="NFD73" s="314"/>
      <c r="NFE73" s="116"/>
      <c r="NFJ73" s="314"/>
      <c r="NFK73" s="116"/>
      <c r="NFP73" s="314"/>
      <c r="NFQ73" s="116"/>
      <c r="NFV73" s="314"/>
      <c r="NFW73" s="116"/>
      <c r="NGB73" s="314"/>
      <c r="NGC73" s="116"/>
      <c r="NGH73" s="314"/>
      <c r="NGI73" s="116"/>
      <c r="NGN73" s="314"/>
      <c r="NGO73" s="116"/>
      <c r="NGT73" s="314"/>
      <c r="NGU73" s="116"/>
      <c r="NGZ73" s="314"/>
      <c r="NHA73" s="116"/>
      <c r="NHF73" s="314"/>
      <c r="NHG73" s="116"/>
      <c r="NHL73" s="314"/>
      <c r="NHM73" s="116"/>
      <c r="NHR73" s="314"/>
      <c r="NHS73" s="116"/>
      <c r="NHX73" s="314"/>
      <c r="NHY73" s="116"/>
      <c r="NID73" s="314"/>
      <c r="NIE73" s="116"/>
      <c r="NIJ73" s="314"/>
      <c r="NIK73" s="116"/>
      <c r="NIP73" s="314"/>
      <c r="NIQ73" s="116"/>
      <c r="NIV73" s="314"/>
      <c r="NIW73" s="116"/>
      <c r="NJB73" s="314"/>
      <c r="NJC73" s="116"/>
      <c r="NJH73" s="314"/>
      <c r="NJI73" s="116"/>
      <c r="NJN73" s="314"/>
      <c r="NJO73" s="116"/>
      <c r="NJT73" s="314"/>
      <c r="NJU73" s="116"/>
      <c r="NJZ73" s="314"/>
      <c r="NKA73" s="116"/>
      <c r="NKF73" s="314"/>
      <c r="NKG73" s="116"/>
      <c r="NKL73" s="314"/>
      <c r="NKM73" s="116"/>
      <c r="NKR73" s="314"/>
      <c r="NKS73" s="116"/>
      <c r="NKX73" s="314"/>
      <c r="NKY73" s="116"/>
      <c r="NLD73" s="314"/>
      <c r="NLE73" s="116"/>
      <c r="NLJ73" s="314"/>
      <c r="NLK73" s="116"/>
      <c r="NLP73" s="314"/>
      <c r="NLQ73" s="116"/>
      <c r="NLV73" s="314"/>
      <c r="NLW73" s="116"/>
      <c r="NMB73" s="314"/>
      <c r="NMC73" s="116"/>
      <c r="NMH73" s="314"/>
      <c r="NMI73" s="116"/>
      <c r="NMN73" s="314"/>
      <c r="NMO73" s="116"/>
      <c r="NMT73" s="314"/>
      <c r="NMU73" s="116"/>
      <c r="NMZ73" s="314"/>
      <c r="NNA73" s="116"/>
      <c r="NNF73" s="314"/>
      <c r="NNG73" s="116"/>
      <c r="NNL73" s="314"/>
      <c r="NNM73" s="116"/>
      <c r="NNR73" s="314"/>
      <c r="NNS73" s="116"/>
      <c r="NNX73" s="314"/>
      <c r="NNY73" s="116"/>
      <c r="NOD73" s="314"/>
      <c r="NOE73" s="116"/>
      <c r="NOJ73" s="314"/>
      <c r="NOK73" s="116"/>
      <c r="NOP73" s="314"/>
      <c r="NOQ73" s="116"/>
      <c r="NOV73" s="314"/>
      <c r="NOW73" s="116"/>
      <c r="NPB73" s="314"/>
      <c r="NPC73" s="116"/>
      <c r="NPH73" s="314"/>
      <c r="NPI73" s="116"/>
      <c r="NPN73" s="314"/>
      <c r="NPO73" s="116"/>
      <c r="NPT73" s="314"/>
      <c r="NPU73" s="116"/>
      <c r="NPZ73" s="314"/>
      <c r="NQA73" s="116"/>
      <c r="NQF73" s="314"/>
      <c r="NQG73" s="116"/>
      <c r="NQL73" s="314"/>
      <c r="NQM73" s="116"/>
      <c r="NQR73" s="314"/>
      <c r="NQS73" s="116"/>
      <c r="NQX73" s="314"/>
      <c r="NQY73" s="116"/>
      <c r="NRD73" s="314"/>
      <c r="NRE73" s="116"/>
      <c r="NRJ73" s="314"/>
      <c r="NRK73" s="116"/>
      <c r="NRP73" s="314"/>
      <c r="NRQ73" s="116"/>
      <c r="NRV73" s="314"/>
      <c r="NRW73" s="116"/>
      <c r="NSB73" s="314"/>
      <c r="NSC73" s="116"/>
      <c r="NSH73" s="314"/>
      <c r="NSI73" s="116"/>
      <c r="NSN73" s="314"/>
      <c r="NSO73" s="116"/>
      <c r="NST73" s="314"/>
      <c r="NSU73" s="116"/>
      <c r="NSZ73" s="314"/>
      <c r="NTA73" s="116"/>
      <c r="NTF73" s="314"/>
      <c r="NTG73" s="116"/>
      <c r="NTL73" s="314"/>
      <c r="NTM73" s="116"/>
      <c r="NTR73" s="314"/>
      <c r="NTS73" s="116"/>
      <c r="NTX73" s="314"/>
      <c r="NTY73" s="116"/>
      <c r="NUD73" s="314"/>
      <c r="NUE73" s="116"/>
      <c r="NUJ73" s="314"/>
      <c r="NUK73" s="116"/>
      <c r="NUP73" s="314"/>
      <c r="NUQ73" s="116"/>
      <c r="NUV73" s="314"/>
      <c r="NUW73" s="116"/>
      <c r="NVB73" s="314"/>
      <c r="NVC73" s="116"/>
      <c r="NVH73" s="314"/>
      <c r="NVI73" s="116"/>
      <c r="NVN73" s="314"/>
      <c r="NVO73" s="116"/>
      <c r="NVT73" s="314"/>
      <c r="NVU73" s="116"/>
      <c r="NVZ73" s="314"/>
      <c r="NWA73" s="116"/>
      <c r="NWF73" s="314"/>
      <c r="NWG73" s="116"/>
      <c r="NWL73" s="314"/>
      <c r="NWM73" s="116"/>
      <c r="NWR73" s="314"/>
      <c r="NWS73" s="116"/>
      <c r="NWX73" s="314"/>
      <c r="NWY73" s="116"/>
      <c r="NXD73" s="314"/>
      <c r="NXE73" s="116"/>
      <c r="NXJ73" s="314"/>
      <c r="NXK73" s="116"/>
      <c r="NXP73" s="314"/>
      <c r="NXQ73" s="116"/>
      <c r="NXV73" s="314"/>
      <c r="NXW73" s="116"/>
      <c r="NYB73" s="314"/>
      <c r="NYC73" s="116"/>
      <c r="NYH73" s="314"/>
      <c r="NYI73" s="116"/>
      <c r="NYN73" s="314"/>
      <c r="NYO73" s="116"/>
      <c r="NYT73" s="314"/>
      <c r="NYU73" s="116"/>
      <c r="NYZ73" s="314"/>
      <c r="NZA73" s="116"/>
      <c r="NZF73" s="314"/>
      <c r="NZG73" s="116"/>
      <c r="NZL73" s="314"/>
      <c r="NZM73" s="116"/>
      <c r="NZR73" s="314"/>
      <c r="NZS73" s="116"/>
      <c r="NZX73" s="314"/>
      <c r="NZY73" s="116"/>
      <c r="OAD73" s="314"/>
      <c r="OAE73" s="116"/>
      <c r="OAJ73" s="314"/>
      <c r="OAK73" s="116"/>
      <c r="OAP73" s="314"/>
      <c r="OAQ73" s="116"/>
      <c r="OAV73" s="314"/>
      <c r="OAW73" s="116"/>
      <c r="OBB73" s="314"/>
      <c r="OBC73" s="116"/>
      <c r="OBH73" s="314"/>
      <c r="OBI73" s="116"/>
      <c r="OBN73" s="314"/>
      <c r="OBO73" s="116"/>
      <c r="OBT73" s="314"/>
      <c r="OBU73" s="116"/>
      <c r="OBZ73" s="314"/>
      <c r="OCA73" s="116"/>
      <c r="OCF73" s="314"/>
      <c r="OCG73" s="116"/>
      <c r="OCL73" s="314"/>
      <c r="OCM73" s="116"/>
      <c r="OCR73" s="314"/>
      <c r="OCS73" s="116"/>
      <c r="OCX73" s="314"/>
      <c r="OCY73" s="116"/>
      <c r="ODD73" s="314"/>
      <c r="ODE73" s="116"/>
      <c r="ODJ73" s="314"/>
      <c r="ODK73" s="116"/>
      <c r="ODP73" s="314"/>
      <c r="ODQ73" s="116"/>
      <c r="ODV73" s="314"/>
      <c r="ODW73" s="116"/>
      <c r="OEB73" s="314"/>
      <c r="OEC73" s="116"/>
      <c r="OEH73" s="314"/>
      <c r="OEI73" s="116"/>
      <c r="OEN73" s="314"/>
      <c r="OEO73" s="116"/>
      <c r="OET73" s="314"/>
      <c r="OEU73" s="116"/>
      <c r="OEZ73" s="314"/>
      <c r="OFA73" s="116"/>
      <c r="OFF73" s="314"/>
      <c r="OFG73" s="116"/>
      <c r="OFL73" s="314"/>
      <c r="OFM73" s="116"/>
      <c r="OFR73" s="314"/>
      <c r="OFS73" s="116"/>
      <c r="OFX73" s="314"/>
      <c r="OFY73" s="116"/>
      <c r="OGD73" s="314"/>
      <c r="OGE73" s="116"/>
      <c r="OGJ73" s="314"/>
      <c r="OGK73" s="116"/>
      <c r="OGP73" s="314"/>
      <c r="OGQ73" s="116"/>
      <c r="OGV73" s="314"/>
      <c r="OGW73" s="116"/>
      <c r="OHB73" s="314"/>
      <c r="OHC73" s="116"/>
      <c r="OHH73" s="314"/>
      <c r="OHI73" s="116"/>
      <c r="OHN73" s="314"/>
      <c r="OHO73" s="116"/>
      <c r="OHT73" s="314"/>
      <c r="OHU73" s="116"/>
      <c r="OHZ73" s="314"/>
      <c r="OIA73" s="116"/>
      <c r="OIF73" s="314"/>
      <c r="OIG73" s="116"/>
      <c r="OIL73" s="314"/>
      <c r="OIM73" s="116"/>
      <c r="OIR73" s="314"/>
      <c r="OIS73" s="116"/>
      <c r="OIX73" s="314"/>
      <c r="OIY73" s="116"/>
      <c r="OJD73" s="314"/>
      <c r="OJE73" s="116"/>
      <c r="OJJ73" s="314"/>
      <c r="OJK73" s="116"/>
      <c r="OJP73" s="314"/>
      <c r="OJQ73" s="116"/>
      <c r="OJV73" s="314"/>
      <c r="OJW73" s="116"/>
      <c r="OKB73" s="314"/>
      <c r="OKC73" s="116"/>
      <c r="OKH73" s="314"/>
      <c r="OKI73" s="116"/>
      <c r="OKN73" s="314"/>
      <c r="OKO73" s="116"/>
      <c r="OKT73" s="314"/>
      <c r="OKU73" s="116"/>
      <c r="OKZ73" s="314"/>
      <c r="OLA73" s="116"/>
      <c r="OLF73" s="314"/>
      <c r="OLG73" s="116"/>
      <c r="OLL73" s="314"/>
      <c r="OLM73" s="116"/>
      <c r="OLR73" s="314"/>
      <c r="OLS73" s="116"/>
      <c r="OLX73" s="314"/>
      <c r="OLY73" s="116"/>
      <c r="OMD73" s="314"/>
      <c r="OME73" s="116"/>
      <c r="OMJ73" s="314"/>
      <c r="OMK73" s="116"/>
      <c r="OMP73" s="314"/>
      <c r="OMQ73" s="116"/>
      <c r="OMV73" s="314"/>
      <c r="OMW73" s="116"/>
      <c r="ONB73" s="314"/>
      <c r="ONC73" s="116"/>
      <c r="ONH73" s="314"/>
      <c r="ONI73" s="116"/>
      <c r="ONN73" s="314"/>
      <c r="ONO73" s="116"/>
      <c r="ONT73" s="314"/>
      <c r="ONU73" s="116"/>
      <c r="ONZ73" s="314"/>
      <c r="OOA73" s="116"/>
      <c r="OOF73" s="314"/>
      <c r="OOG73" s="116"/>
      <c r="OOL73" s="314"/>
      <c r="OOM73" s="116"/>
      <c r="OOR73" s="314"/>
      <c r="OOS73" s="116"/>
      <c r="OOX73" s="314"/>
      <c r="OOY73" s="116"/>
      <c r="OPD73" s="314"/>
      <c r="OPE73" s="116"/>
      <c r="OPJ73" s="314"/>
      <c r="OPK73" s="116"/>
      <c r="OPP73" s="314"/>
      <c r="OPQ73" s="116"/>
      <c r="OPV73" s="314"/>
      <c r="OPW73" s="116"/>
      <c r="OQB73" s="314"/>
      <c r="OQC73" s="116"/>
      <c r="OQH73" s="314"/>
      <c r="OQI73" s="116"/>
      <c r="OQN73" s="314"/>
      <c r="OQO73" s="116"/>
      <c r="OQT73" s="314"/>
      <c r="OQU73" s="116"/>
      <c r="OQZ73" s="314"/>
      <c r="ORA73" s="116"/>
      <c r="ORF73" s="314"/>
      <c r="ORG73" s="116"/>
      <c r="ORL73" s="314"/>
      <c r="ORM73" s="116"/>
      <c r="ORR73" s="314"/>
      <c r="ORS73" s="116"/>
      <c r="ORX73" s="314"/>
      <c r="ORY73" s="116"/>
      <c r="OSD73" s="314"/>
      <c r="OSE73" s="116"/>
      <c r="OSJ73" s="314"/>
      <c r="OSK73" s="116"/>
      <c r="OSP73" s="314"/>
      <c r="OSQ73" s="116"/>
      <c r="OSV73" s="314"/>
      <c r="OSW73" s="116"/>
      <c r="OTB73" s="314"/>
      <c r="OTC73" s="116"/>
      <c r="OTH73" s="314"/>
      <c r="OTI73" s="116"/>
      <c r="OTN73" s="314"/>
      <c r="OTO73" s="116"/>
      <c r="OTT73" s="314"/>
      <c r="OTU73" s="116"/>
      <c r="OTZ73" s="314"/>
      <c r="OUA73" s="116"/>
      <c r="OUF73" s="314"/>
      <c r="OUG73" s="116"/>
      <c r="OUL73" s="314"/>
      <c r="OUM73" s="116"/>
      <c r="OUR73" s="314"/>
      <c r="OUS73" s="116"/>
      <c r="OUX73" s="314"/>
      <c r="OUY73" s="116"/>
      <c r="OVD73" s="314"/>
      <c r="OVE73" s="116"/>
      <c r="OVJ73" s="314"/>
      <c r="OVK73" s="116"/>
      <c r="OVP73" s="314"/>
      <c r="OVQ73" s="116"/>
      <c r="OVV73" s="314"/>
      <c r="OVW73" s="116"/>
      <c r="OWB73" s="314"/>
      <c r="OWC73" s="116"/>
      <c r="OWH73" s="314"/>
      <c r="OWI73" s="116"/>
      <c r="OWN73" s="314"/>
      <c r="OWO73" s="116"/>
      <c r="OWT73" s="314"/>
      <c r="OWU73" s="116"/>
      <c r="OWZ73" s="314"/>
      <c r="OXA73" s="116"/>
      <c r="OXF73" s="314"/>
      <c r="OXG73" s="116"/>
      <c r="OXL73" s="314"/>
      <c r="OXM73" s="116"/>
      <c r="OXR73" s="314"/>
      <c r="OXS73" s="116"/>
      <c r="OXX73" s="314"/>
      <c r="OXY73" s="116"/>
      <c r="OYD73" s="314"/>
      <c r="OYE73" s="116"/>
      <c r="OYJ73" s="314"/>
      <c r="OYK73" s="116"/>
      <c r="OYP73" s="314"/>
      <c r="OYQ73" s="116"/>
      <c r="OYV73" s="314"/>
      <c r="OYW73" s="116"/>
      <c r="OZB73" s="314"/>
      <c r="OZC73" s="116"/>
      <c r="OZH73" s="314"/>
      <c r="OZI73" s="116"/>
      <c r="OZN73" s="314"/>
      <c r="OZO73" s="116"/>
      <c r="OZT73" s="314"/>
      <c r="OZU73" s="116"/>
      <c r="OZZ73" s="314"/>
      <c r="PAA73" s="116"/>
      <c r="PAF73" s="314"/>
      <c r="PAG73" s="116"/>
      <c r="PAL73" s="314"/>
      <c r="PAM73" s="116"/>
      <c r="PAR73" s="314"/>
      <c r="PAS73" s="116"/>
      <c r="PAX73" s="314"/>
      <c r="PAY73" s="116"/>
      <c r="PBD73" s="314"/>
      <c r="PBE73" s="116"/>
      <c r="PBJ73" s="314"/>
      <c r="PBK73" s="116"/>
      <c r="PBP73" s="314"/>
      <c r="PBQ73" s="116"/>
      <c r="PBV73" s="314"/>
      <c r="PBW73" s="116"/>
      <c r="PCB73" s="314"/>
      <c r="PCC73" s="116"/>
      <c r="PCH73" s="314"/>
      <c r="PCI73" s="116"/>
      <c r="PCN73" s="314"/>
      <c r="PCO73" s="116"/>
      <c r="PCT73" s="314"/>
      <c r="PCU73" s="116"/>
      <c r="PCZ73" s="314"/>
      <c r="PDA73" s="116"/>
      <c r="PDF73" s="314"/>
      <c r="PDG73" s="116"/>
      <c r="PDL73" s="314"/>
      <c r="PDM73" s="116"/>
      <c r="PDR73" s="314"/>
      <c r="PDS73" s="116"/>
      <c r="PDX73" s="314"/>
      <c r="PDY73" s="116"/>
      <c r="PED73" s="314"/>
      <c r="PEE73" s="116"/>
      <c r="PEJ73" s="314"/>
      <c r="PEK73" s="116"/>
      <c r="PEP73" s="314"/>
      <c r="PEQ73" s="116"/>
      <c r="PEV73" s="314"/>
      <c r="PEW73" s="116"/>
      <c r="PFB73" s="314"/>
      <c r="PFC73" s="116"/>
      <c r="PFH73" s="314"/>
      <c r="PFI73" s="116"/>
      <c r="PFN73" s="314"/>
      <c r="PFO73" s="116"/>
      <c r="PFT73" s="314"/>
      <c r="PFU73" s="116"/>
      <c r="PFZ73" s="314"/>
      <c r="PGA73" s="116"/>
      <c r="PGF73" s="314"/>
      <c r="PGG73" s="116"/>
      <c r="PGL73" s="314"/>
      <c r="PGM73" s="116"/>
      <c r="PGR73" s="314"/>
      <c r="PGS73" s="116"/>
      <c r="PGX73" s="314"/>
      <c r="PGY73" s="116"/>
      <c r="PHD73" s="314"/>
      <c r="PHE73" s="116"/>
      <c r="PHJ73" s="314"/>
      <c r="PHK73" s="116"/>
      <c r="PHP73" s="314"/>
      <c r="PHQ73" s="116"/>
      <c r="PHV73" s="314"/>
      <c r="PHW73" s="116"/>
      <c r="PIB73" s="314"/>
      <c r="PIC73" s="116"/>
      <c r="PIH73" s="314"/>
      <c r="PII73" s="116"/>
      <c r="PIN73" s="314"/>
      <c r="PIO73" s="116"/>
      <c r="PIT73" s="314"/>
      <c r="PIU73" s="116"/>
      <c r="PIZ73" s="314"/>
      <c r="PJA73" s="116"/>
      <c r="PJF73" s="314"/>
      <c r="PJG73" s="116"/>
      <c r="PJL73" s="314"/>
      <c r="PJM73" s="116"/>
      <c r="PJR73" s="314"/>
      <c r="PJS73" s="116"/>
      <c r="PJX73" s="314"/>
      <c r="PJY73" s="116"/>
      <c r="PKD73" s="314"/>
      <c r="PKE73" s="116"/>
      <c r="PKJ73" s="314"/>
      <c r="PKK73" s="116"/>
      <c r="PKP73" s="314"/>
      <c r="PKQ73" s="116"/>
      <c r="PKV73" s="314"/>
      <c r="PKW73" s="116"/>
      <c r="PLB73" s="314"/>
      <c r="PLC73" s="116"/>
      <c r="PLH73" s="314"/>
      <c r="PLI73" s="116"/>
      <c r="PLN73" s="314"/>
      <c r="PLO73" s="116"/>
      <c r="PLT73" s="314"/>
      <c r="PLU73" s="116"/>
      <c r="PLZ73" s="314"/>
      <c r="PMA73" s="116"/>
      <c r="PMF73" s="314"/>
      <c r="PMG73" s="116"/>
      <c r="PML73" s="314"/>
      <c r="PMM73" s="116"/>
      <c r="PMR73" s="314"/>
      <c r="PMS73" s="116"/>
      <c r="PMX73" s="314"/>
      <c r="PMY73" s="116"/>
      <c r="PND73" s="314"/>
      <c r="PNE73" s="116"/>
      <c r="PNJ73" s="314"/>
      <c r="PNK73" s="116"/>
      <c r="PNP73" s="314"/>
      <c r="PNQ73" s="116"/>
      <c r="PNV73" s="314"/>
      <c r="PNW73" s="116"/>
      <c r="POB73" s="314"/>
      <c r="POC73" s="116"/>
      <c r="POH73" s="314"/>
      <c r="POI73" s="116"/>
      <c r="PON73" s="314"/>
      <c r="POO73" s="116"/>
      <c r="POT73" s="314"/>
      <c r="POU73" s="116"/>
      <c r="POZ73" s="314"/>
      <c r="PPA73" s="116"/>
      <c r="PPF73" s="314"/>
      <c r="PPG73" s="116"/>
      <c r="PPL73" s="314"/>
      <c r="PPM73" s="116"/>
      <c r="PPR73" s="314"/>
      <c r="PPS73" s="116"/>
      <c r="PPX73" s="314"/>
      <c r="PPY73" s="116"/>
      <c r="PQD73" s="314"/>
      <c r="PQE73" s="116"/>
      <c r="PQJ73" s="314"/>
      <c r="PQK73" s="116"/>
      <c r="PQP73" s="314"/>
      <c r="PQQ73" s="116"/>
      <c r="PQV73" s="314"/>
      <c r="PQW73" s="116"/>
      <c r="PRB73" s="314"/>
      <c r="PRC73" s="116"/>
      <c r="PRH73" s="314"/>
      <c r="PRI73" s="116"/>
      <c r="PRN73" s="314"/>
      <c r="PRO73" s="116"/>
      <c r="PRT73" s="314"/>
      <c r="PRU73" s="116"/>
      <c r="PRZ73" s="314"/>
      <c r="PSA73" s="116"/>
      <c r="PSF73" s="314"/>
      <c r="PSG73" s="116"/>
      <c r="PSL73" s="314"/>
      <c r="PSM73" s="116"/>
      <c r="PSR73" s="314"/>
      <c r="PSS73" s="116"/>
      <c r="PSX73" s="314"/>
      <c r="PSY73" s="116"/>
      <c r="PTD73" s="314"/>
      <c r="PTE73" s="116"/>
      <c r="PTJ73" s="314"/>
      <c r="PTK73" s="116"/>
      <c r="PTP73" s="314"/>
      <c r="PTQ73" s="116"/>
      <c r="PTV73" s="314"/>
      <c r="PTW73" s="116"/>
      <c r="PUB73" s="314"/>
      <c r="PUC73" s="116"/>
      <c r="PUH73" s="314"/>
      <c r="PUI73" s="116"/>
      <c r="PUN73" s="314"/>
      <c r="PUO73" s="116"/>
      <c r="PUT73" s="314"/>
      <c r="PUU73" s="116"/>
      <c r="PUZ73" s="314"/>
      <c r="PVA73" s="116"/>
      <c r="PVF73" s="314"/>
      <c r="PVG73" s="116"/>
      <c r="PVL73" s="314"/>
      <c r="PVM73" s="116"/>
      <c r="PVR73" s="314"/>
      <c r="PVS73" s="116"/>
      <c r="PVX73" s="314"/>
      <c r="PVY73" s="116"/>
      <c r="PWD73" s="314"/>
      <c r="PWE73" s="116"/>
      <c r="PWJ73" s="314"/>
      <c r="PWK73" s="116"/>
      <c r="PWP73" s="314"/>
      <c r="PWQ73" s="116"/>
      <c r="PWV73" s="314"/>
      <c r="PWW73" s="116"/>
      <c r="PXB73" s="314"/>
      <c r="PXC73" s="116"/>
      <c r="PXH73" s="314"/>
      <c r="PXI73" s="116"/>
      <c r="PXN73" s="314"/>
      <c r="PXO73" s="116"/>
      <c r="PXT73" s="314"/>
      <c r="PXU73" s="116"/>
      <c r="PXZ73" s="314"/>
      <c r="PYA73" s="116"/>
      <c r="PYF73" s="314"/>
      <c r="PYG73" s="116"/>
      <c r="PYL73" s="314"/>
      <c r="PYM73" s="116"/>
      <c r="PYR73" s="314"/>
      <c r="PYS73" s="116"/>
      <c r="PYX73" s="314"/>
      <c r="PYY73" s="116"/>
      <c r="PZD73" s="314"/>
      <c r="PZE73" s="116"/>
      <c r="PZJ73" s="314"/>
      <c r="PZK73" s="116"/>
      <c r="PZP73" s="314"/>
      <c r="PZQ73" s="116"/>
      <c r="PZV73" s="314"/>
      <c r="PZW73" s="116"/>
      <c r="QAB73" s="314"/>
      <c r="QAC73" s="116"/>
      <c r="QAH73" s="314"/>
      <c r="QAI73" s="116"/>
      <c r="QAN73" s="314"/>
      <c r="QAO73" s="116"/>
      <c r="QAT73" s="314"/>
      <c r="QAU73" s="116"/>
      <c r="QAZ73" s="314"/>
      <c r="QBA73" s="116"/>
      <c r="QBF73" s="314"/>
      <c r="QBG73" s="116"/>
      <c r="QBL73" s="314"/>
      <c r="QBM73" s="116"/>
      <c r="QBR73" s="314"/>
      <c r="QBS73" s="116"/>
      <c r="QBX73" s="314"/>
      <c r="QBY73" s="116"/>
      <c r="QCD73" s="314"/>
      <c r="QCE73" s="116"/>
      <c r="QCJ73" s="314"/>
      <c r="QCK73" s="116"/>
      <c r="QCP73" s="314"/>
      <c r="QCQ73" s="116"/>
      <c r="QCV73" s="314"/>
      <c r="QCW73" s="116"/>
      <c r="QDB73" s="314"/>
      <c r="QDC73" s="116"/>
      <c r="QDH73" s="314"/>
      <c r="QDI73" s="116"/>
      <c r="QDN73" s="314"/>
      <c r="QDO73" s="116"/>
      <c r="QDT73" s="314"/>
      <c r="QDU73" s="116"/>
      <c r="QDZ73" s="314"/>
      <c r="QEA73" s="116"/>
      <c r="QEF73" s="314"/>
      <c r="QEG73" s="116"/>
      <c r="QEL73" s="314"/>
      <c r="QEM73" s="116"/>
      <c r="QER73" s="314"/>
      <c r="QES73" s="116"/>
      <c r="QEX73" s="314"/>
      <c r="QEY73" s="116"/>
      <c r="QFD73" s="314"/>
      <c r="QFE73" s="116"/>
      <c r="QFJ73" s="314"/>
      <c r="QFK73" s="116"/>
      <c r="QFP73" s="314"/>
      <c r="QFQ73" s="116"/>
      <c r="QFV73" s="314"/>
      <c r="QFW73" s="116"/>
      <c r="QGB73" s="314"/>
      <c r="QGC73" s="116"/>
      <c r="QGH73" s="314"/>
      <c r="QGI73" s="116"/>
      <c r="QGN73" s="314"/>
      <c r="QGO73" s="116"/>
      <c r="QGT73" s="314"/>
      <c r="QGU73" s="116"/>
      <c r="QGZ73" s="314"/>
      <c r="QHA73" s="116"/>
      <c r="QHF73" s="314"/>
      <c r="QHG73" s="116"/>
      <c r="QHL73" s="314"/>
      <c r="QHM73" s="116"/>
      <c r="QHR73" s="314"/>
      <c r="QHS73" s="116"/>
      <c r="QHX73" s="314"/>
      <c r="QHY73" s="116"/>
      <c r="QID73" s="314"/>
      <c r="QIE73" s="116"/>
      <c r="QIJ73" s="314"/>
      <c r="QIK73" s="116"/>
      <c r="QIP73" s="314"/>
      <c r="QIQ73" s="116"/>
      <c r="QIV73" s="314"/>
      <c r="QIW73" s="116"/>
      <c r="QJB73" s="314"/>
      <c r="QJC73" s="116"/>
      <c r="QJH73" s="314"/>
      <c r="QJI73" s="116"/>
      <c r="QJN73" s="314"/>
      <c r="QJO73" s="116"/>
      <c r="QJT73" s="314"/>
      <c r="QJU73" s="116"/>
      <c r="QJZ73" s="314"/>
      <c r="QKA73" s="116"/>
      <c r="QKF73" s="314"/>
      <c r="QKG73" s="116"/>
      <c r="QKL73" s="314"/>
      <c r="QKM73" s="116"/>
      <c r="QKR73" s="314"/>
      <c r="QKS73" s="116"/>
      <c r="QKX73" s="314"/>
      <c r="QKY73" s="116"/>
      <c r="QLD73" s="314"/>
      <c r="QLE73" s="116"/>
      <c r="QLJ73" s="314"/>
      <c r="QLK73" s="116"/>
      <c r="QLP73" s="314"/>
      <c r="QLQ73" s="116"/>
      <c r="QLV73" s="314"/>
      <c r="QLW73" s="116"/>
      <c r="QMB73" s="314"/>
      <c r="QMC73" s="116"/>
      <c r="QMH73" s="314"/>
      <c r="QMI73" s="116"/>
      <c r="QMN73" s="314"/>
      <c r="QMO73" s="116"/>
      <c r="QMT73" s="314"/>
      <c r="QMU73" s="116"/>
      <c r="QMZ73" s="314"/>
      <c r="QNA73" s="116"/>
      <c r="QNF73" s="314"/>
      <c r="QNG73" s="116"/>
      <c r="QNL73" s="314"/>
      <c r="QNM73" s="116"/>
      <c r="QNR73" s="314"/>
      <c r="QNS73" s="116"/>
      <c r="QNX73" s="314"/>
      <c r="QNY73" s="116"/>
      <c r="QOD73" s="314"/>
      <c r="QOE73" s="116"/>
      <c r="QOJ73" s="314"/>
      <c r="QOK73" s="116"/>
      <c r="QOP73" s="314"/>
      <c r="QOQ73" s="116"/>
      <c r="QOV73" s="314"/>
      <c r="QOW73" s="116"/>
      <c r="QPB73" s="314"/>
      <c r="QPC73" s="116"/>
      <c r="QPH73" s="314"/>
      <c r="QPI73" s="116"/>
      <c r="QPN73" s="314"/>
      <c r="QPO73" s="116"/>
      <c r="QPT73" s="314"/>
      <c r="QPU73" s="116"/>
      <c r="QPZ73" s="314"/>
      <c r="QQA73" s="116"/>
      <c r="QQF73" s="314"/>
      <c r="QQG73" s="116"/>
      <c r="QQL73" s="314"/>
      <c r="QQM73" s="116"/>
      <c r="QQR73" s="314"/>
      <c r="QQS73" s="116"/>
      <c r="QQX73" s="314"/>
      <c r="QQY73" s="116"/>
      <c r="QRD73" s="314"/>
      <c r="QRE73" s="116"/>
      <c r="QRJ73" s="314"/>
      <c r="QRK73" s="116"/>
      <c r="QRP73" s="314"/>
      <c r="QRQ73" s="116"/>
      <c r="QRV73" s="314"/>
      <c r="QRW73" s="116"/>
      <c r="QSB73" s="314"/>
      <c r="QSC73" s="116"/>
      <c r="QSH73" s="314"/>
      <c r="QSI73" s="116"/>
      <c r="QSN73" s="314"/>
      <c r="QSO73" s="116"/>
      <c r="QST73" s="314"/>
      <c r="QSU73" s="116"/>
      <c r="QSZ73" s="314"/>
      <c r="QTA73" s="116"/>
      <c r="QTF73" s="314"/>
      <c r="QTG73" s="116"/>
      <c r="QTL73" s="314"/>
      <c r="QTM73" s="116"/>
      <c r="QTR73" s="314"/>
      <c r="QTS73" s="116"/>
      <c r="QTX73" s="314"/>
      <c r="QTY73" s="116"/>
      <c r="QUD73" s="314"/>
      <c r="QUE73" s="116"/>
      <c r="QUJ73" s="314"/>
      <c r="QUK73" s="116"/>
      <c r="QUP73" s="314"/>
      <c r="QUQ73" s="116"/>
      <c r="QUV73" s="314"/>
      <c r="QUW73" s="116"/>
      <c r="QVB73" s="314"/>
      <c r="QVC73" s="116"/>
      <c r="QVH73" s="314"/>
      <c r="QVI73" s="116"/>
      <c r="QVN73" s="314"/>
      <c r="QVO73" s="116"/>
      <c r="QVT73" s="314"/>
      <c r="QVU73" s="116"/>
      <c r="QVZ73" s="314"/>
      <c r="QWA73" s="116"/>
      <c r="QWF73" s="314"/>
      <c r="QWG73" s="116"/>
      <c r="QWL73" s="314"/>
      <c r="QWM73" s="116"/>
      <c r="QWR73" s="314"/>
      <c r="QWS73" s="116"/>
      <c r="QWX73" s="314"/>
      <c r="QWY73" s="116"/>
      <c r="QXD73" s="314"/>
      <c r="QXE73" s="116"/>
      <c r="QXJ73" s="314"/>
      <c r="QXK73" s="116"/>
      <c r="QXP73" s="314"/>
      <c r="QXQ73" s="116"/>
      <c r="QXV73" s="314"/>
      <c r="QXW73" s="116"/>
      <c r="QYB73" s="314"/>
      <c r="QYC73" s="116"/>
      <c r="QYH73" s="314"/>
      <c r="QYI73" s="116"/>
      <c r="QYN73" s="314"/>
      <c r="QYO73" s="116"/>
      <c r="QYT73" s="314"/>
      <c r="QYU73" s="116"/>
      <c r="QYZ73" s="314"/>
      <c r="QZA73" s="116"/>
      <c r="QZF73" s="314"/>
      <c r="QZG73" s="116"/>
      <c r="QZL73" s="314"/>
      <c r="QZM73" s="116"/>
      <c r="QZR73" s="314"/>
      <c r="QZS73" s="116"/>
      <c r="QZX73" s="314"/>
      <c r="QZY73" s="116"/>
      <c r="RAD73" s="314"/>
      <c r="RAE73" s="116"/>
      <c r="RAJ73" s="314"/>
      <c r="RAK73" s="116"/>
      <c r="RAP73" s="314"/>
      <c r="RAQ73" s="116"/>
      <c r="RAV73" s="314"/>
      <c r="RAW73" s="116"/>
      <c r="RBB73" s="314"/>
      <c r="RBC73" s="116"/>
      <c r="RBH73" s="314"/>
      <c r="RBI73" s="116"/>
      <c r="RBN73" s="314"/>
      <c r="RBO73" s="116"/>
      <c r="RBT73" s="314"/>
      <c r="RBU73" s="116"/>
      <c r="RBZ73" s="314"/>
      <c r="RCA73" s="116"/>
      <c r="RCF73" s="314"/>
      <c r="RCG73" s="116"/>
      <c r="RCL73" s="314"/>
      <c r="RCM73" s="116"/>
      <c r="RCR73" s="314"/>
      <c r="RCS73" s="116"/>
      <c r="RCX73" s="314"/>
      <c r="RCY73" s="116"/>
      <c r="RDD73" s="314"/>
      <c r="RDE73" s="116"/>
      <c r="RDJ73" s="314"/>
      <c r="RDK73" s="116"/>
      <c r="RDP73" s="314"/>
      <c r="RDQ73" s="116"/>
      <c r="RDV73" s="314"/>
      <c r="RDW73" s="116"/>
      <c r="REB73" s="314"/>
      <c r="REC73" s="116"/>
      <c r="REH73" s="314"/>
      <c r="REI73" s="116"/>
      <c r="REN73" s="314"/>
      <c r="REO73" s="116"/>
      <c r="RET73" s="314"/>
      <c r="REU73" s="116"/>
      <c r="REZ73" s="314"/>
      <c r="RFA73" s="116"/>
      <c r="RFF73" s="314"/>
      <c r="RFG73" s="116"/>
      <c r="RFL73" s="314"/>
      <c r="RFM73" s="116"/>
      <c r="RFR73" s="314"/>
      <c r="RFS73" s="116"/>
      <c r="RFX73" s="314"/>
      <c r="RFY73" s="116"/>
      <c r="RGD73" s="314"/>
      <c r="RGE73" s="116"/>
      <c r="RGJ73" s="314"/>
      <c r="RGK73" s="116"/>
      <c r="RGP73" s="314"/>
      <c r="RGQ73" s="116"/>
      <c r="RGV73" s="314"/>
      <c r="RGW73" s="116"/>
      <c r="RHB73" s="314"/>
      <c r="RHC73" s="116"/>
      <c r="RHH73" s="314"/>
      <c r="RHI73" s="116"/>
      <c r="RHN73" s="314"/>
      <c r="RHO73" s="116"/>
      <c r="RHT73" s="314"/>
      <c r="RHU73" s="116"/>
      <c r="RHZ73" s="314"/>
      <c r="RIA73" s="116"/>
      <c r="RIF73" s="314"/>
      <c r="RIG73" s="116"/>
      <c r="RIL73" s="314"/>
      <c r="RIM73" s="116"/>
      <c r="RIR73" s="314"/>
      <c r="RIS73" s="116"/>
      <c r="RIX73" s="314"/>
      <c r="RIY73" s="116"/>
      <c r="RJD73" s="314"/>
      <c r="RJE73" s="116"/>
      <c r="RJJ73" s="314"/>
      <c r="RJK73" s="116"/>
      <c r="RJP73" s="314"/>
      <c r="RJQ73" s="116"/>
      <c r="RJV73" s="314"/>
      <c r="RJW73" s="116"/>
      <c r="RKB73" s="314"/>
      <c r="RKC73" s="116"/>
      <c r="RKH73" s="314"/>
      <c r="RKI73" s="116"/>
      <c r="RKN73" s="314"/>
      <c r="RKO73" s="116"/>
      <c r="RKT73" s="314"/>
      <c r="RKU73" s="116"/>
      <c r="RKZ73" s="314"/>
      <c r="RLA73" s="116"/>
      <c r="RLF73" s="314"/>
      <c r="RLG73" s="116"/>
      <c r="RLL73" s="314"/>
      <c r="RLM73" s="116"/>
      <c r="RLR73" s="314"/>
      <c r="RLS73" s="116"/>
      <c r="RLX73" s="314"/>
      <c r="RLY73" s="116"/>
      <c r="RMD73" s="314"/>
      <c r="RME73" s="116"/>
      <c r="RMJ73" s="314"/>
      <c r="RMK73" s="116"/>
      <c r="RMP73" s="314"/>
      <c r="RMQ73" s="116"/>
      <c r="RMV73" s="314"/>
      <c r="RMW73" s="116"/>
      <c r="RNB73" s="314"/>
      <c r="RNC73" s="116"/>
      <c r="RNH73" s="314"/>
      <c r="RNI73" s="116"/>
      <c r="RNN73" s="314"/>
      <c r="RNO73" s="116"/>
      <c r="RNT73" s="314"/>
      <c r="RNU73" s="116"/>
      <c r="RNZ73" s="314"/>
      <c r="ROA73" s="116"/>
      <c r="ROF73" s="314"/>
      <c r="ROG73" s="116"/>
      <c r="ROL73" s="314"/>
      <c r="ROM73" s="116"/>
      <c r="ROR73" s="314"/>
      <c r="ROS73" s="116"/>
      <c r="ROX73" s="314"/>
      <c r="ROY73" s="116"/>
      <c r="RPD73" s="314"/>
      <c r="RPE73" s="116"/>
      <c r="RPJ73" s="314"/>
      <c r="RPK73" s="116"/>
      <c r="RPP73" s="314"/>
      <c r="RPQ73" s="116"/>
      <c r="RPV73" s="314"/>
      <c r="RPW73" s="116"/>
      <c r="RQB73" s="314"/>
      <c r="RQC73" s="116"/>
      <c r="RQH73" s="314"/>
      <c r="RQI73" s="116"/>
      <c r="RQN73" s="314"/>
      <c r="RQO73" s="116"/>
      <c r="RQT73" s="314"/>
      <c r="RQU73" s="116"/>
      <c r="RQZ73" s="314"/>
      <c r="RRA73" s="116"/>
      <c r="RRF73" s="314"/>
      <c r="RRG73" s="116"/>
      <c r="RRL73" s="314"/>
      <c r="RRM73" s="116"/>
      <c r="RRR73" s="314"/>
      <c r="RRS73" s="116"/>
      <c r="RRX73" s="314"/>
      <c r="RRY73" s="116"/>
      <c r="RSD73" s="314"/>
      <c r="RSE73" s="116"/>
      <c r="RSJ73" s="314"/>
      <c r="RSK73" s="116"/>
      <c r="RSP73" s="314"/>
      <c r="RSQ73" s="116"/>
      <c r="RSV73" s="314"/>
      <c r="RSW73" s="116"/>
      <c r="RTB73" s="314"/>
      <c r="RTC73" s="116"/>
      <c r="RTH73" s="314"/>
      <c r="RTI73" s="116"/>
      <c r="RTN73" s="314"/>
      <c r="RTO73" s="116"/>
      <c r="RTT73" s="314"/>
      <c r="RTU73" s="116"/>
      <c r="RTZ73" s="314"/>
      <c r="RUA73" s="116"/>
      <c r="RUF73" s="314"/>
      <c r="RUG73" s="116"/>
      <c r="RUL73" s="314"/>
      <c r="RUM73" s="116"/>
      <c r="RUR73" s="314"/>
      <c r="RUS73" s="116"/>
      <c r="RUX73" s="314"/>
      <c r="RUY73" s="116"/>
      <c r="RVD73" s="314"/>
      <c r="RVE73" s="116"/>
      <c r="RVJ73" s="314"/>
      <c r="RVK73" s="116"/>
      <c r="RVP73" s="314"/>
      <c r="RVQ73" s="116"/>
      <c r="RVV73" s="314"/>
      <c r="RVW73" s="116"/>
      <c r="RWB73" s="314"/>
      <c r="RWC73" s="116"/>
      <c r="RWH73" s="314"/>
      <c r="RWI73" s="116"/>
      <c r="RWN73" s="314"/>
      <c r="RWO73" s="116"/>
      <c r="RWT73" s="314"/>
      <c r="RWU73" s="116"/>
      <c r="RWZ73" s="314"/>
      <c r="RXA73" s="116"/>
      <c r="RXF73" s="314"/>
      <c r="RXG73" s="116"/>
      <c r="RXL73" s="314"/>
      <c r="RXM73" s="116"/>
      <c r="RXR73" s="314"/>
      <c r="RXS73" s="116"/>
      <c r="RXX73" s="314"/>
      <c r="RXY73" s="116"/>
      <c r="RYD73" s="314"/>
      <c r="RYE73" s="116"/>
      <c r="RYJ73" s="314"/>
      <c r="RYK73" s="116"/>
      <c r="RYP73" s="314"/>
      <c r="RYQ73" s="116"/>
      <c r="RYV73" s="314"/>
      <c r="RYW73" s="116"/>
      <c r="RZB73" s="314"/>
      <c r="RZC73" s="116"/>
      <c r="RZH73" s="314"/>
      <c r="RZI73" s="116"/>
      <c r="RZN73" s="314"/>
      <c r="RZO73" s="116"/>
      <c r="RZT73" s="314"/>
      <c r="RZU73" s="116"/>
      <c r="RZZ73" s="314"/>
      <c r="SAA73" s="116"/>
      <c r="SAF73" s="314"/>
      <c r="SAG73" s="116"/>
      <c r="SAL73" s="314"/>
      <c r="SAM73" s="116"/>
      <c r="SAR73" s="314"/>
      <c r="SAS73" s="116"/>
      <c r="SAX73" s="314"/>
      <c r="SAY73" s="116"/>
      <c r="SBD73" s="314"/>
      <c r="SBE73" s="116"/>
      <c r="SBJ73" s="314"/>
      <c r="SBK73" s="116"/>
      <c r="SBP73" s="314"/>
      <c r="SBQ73" s="116"/>
      <c r="SBV73" s="314"/>
      <c r="SBW73" s="116"/>
      <c r="SCB73" s="314"/>
      <c r="SCC73" s="116"/>
      <c r="SCH73" s="314"/>
      <c r="SCI73" s="116"/>
      <c r="SCN73" s="314"/>
      <c r="SCO73" s="116"/>
      <c r="SCT73" s="314"/>
      <c r="SCU73" s="116"/>
      <c r="SCZ73" s="314"/>
      <c r="SDA73" s="116"/>
      <c r="SDF73" s="314"/>
      <c r="SDG73" s="116"/>
      <c r="SDL73" s="314"/>
      <c r="SDM73" s="116"/>
      <c r="SDR73" s="314"/>
      <c r="SDS73" s="116"/>
      <c r="SDX73" s="314"/>
      <c r="SDY73" s="116"/>
      <c r="SED73" s="314"/>
      <c r="SEE73" s="116"/>
      <c r="SEJ73" s="314"/>
      <c r="SEK73" s="116"/>
      <c r="SEP73" s="314"/>
      <c r="SEQ73" s="116"/>
      <c r="SEV73" s="314"/>
      <c r="SEW73" s="116"/>
      <c r="SFB73" s="314"/>
      <c r="SFC73" s="116"/>
      <c r="SFH73" s="314"/>
      <c r="SFI73" s="116"/>
      <c r="SFN73" s="314"/>
      <c r="SFO73" s="116"/>
      <c r="SFT73" s="314"/>
      <c r="SFU73" s="116"/>
      <c r="SFZ73" s="314"/>
      <c r="SGA73" s="116"/>
      <c r="SGF73" s="314"/>
      <c r="SGG73" s="116"/>
      <c r="SGL73" s="314"/>
      <c r="SGM73" s="116"/>
      <c r="SGR73" s="314"/>
      <c r="SGS73" s="116"/>
      <c r="SGX73" s="314"/>
      <c r="SGY73" s="116"/>
      <c r="SHD73" s="314"/>
      <c r="SHE73" s="116"/>
      <c r="SHJ73" s="314"/>
      <c r="SHK73" s="116"/>
      <c r="SHP73" s="314"/>
      <c r="SHQ73" s="116"/>
      <c r="SHV73" s="314"/>
      <c r="SHW73" s="116"/>
      <c r="SIB73" s="314"/>
      <c r="SIC73" s="116"/>
      <c r="SIH73" s="314"/>
      <c r="SII73" s="116"/>
      <c r="SIN73" s="314"/>
      <c r="SIO73" s="116"/>
      <c r="SIT73" s="314"/>
      <c r="SIU73" s="116"/>
      <c r="SIZ73" s="314"/>
      <c r="SJA73" s="116"/>
      <c r="SJF73" s="314"/>
      <c r="SJG73" s="116"/>
      <c r="SJL73" s="314"/>
      <c r="SJM73" s="116"/>
      <c r="SJR73" s="314"/>
      <c r="SJS73" s="116"/>
      <c r="SJX73" s="314"/>
      <c r="SJY73" s="116"/>
      <c r="SKD73" s="314"/>
      <c r="SKE73" s="116"/>
      <c r="SKJ73" s="314"/>
      <c r="SKK73" s="116"/>
      <c r="SKP73" s="314"/>
      <c r="SKQ73" s="116"/>
      <c r="SKV73" s="314"/>
      <c r="SKW73" s="116"/>
      <c r="SLB73" s="314"/>
      <c r="SLC73" s="116"/>
      <c r="SLH73" s="314"/>
      <c r="SLI73" s="116"/>
      <c r="SLN73" s="314"/>
      <c r="SLO73" s="116"/>
      <c r="SLT73" s="314"/>
      <c r="SLU73" s="116"/>
      <c r="SLZ73" s="314"/>
      <c r="SMA73" s="116"/>
      <c r="SMF73" s="314"/>
      <c r="SMG73" s="116"/>
      <c r="SML73" s="314"/>
      <c r="SMM73" s="116"/>
      <c r="SMR73" s="314"/>
      <c r="SMS73" s="116"/>
      <c r="SMX73" s="314"/>
      <c r="SMY73" s="116"/>
      <c r="SND73" s="314"/>
      <c r="SNE73" s="116"/>
      <c r="SNJ73" s="314"/>
      <c r="SNK73" s="116"/>
      <c r="SNP73" s="314"/>
      <c r="SNQ73" s="116"/>
      <c r="SNV73" s="314"/>
      <c r="SNW73" s="116"/>
      <c r="SOB73" s="314"/>
      <c r="SOC73" s="116"/>
      <c r="SOH73" s="314"/>
      <c r="SOI73" s="116"/>
      <c r="SON73" s="314"/>
      <c r="SOO73" s="116"/>
      <c r="SOT73" s="314"/>
      <c r="SOU73" s="116"/>
      <c r="SOZ73" s="314"/>
      <c r="SPA73" s="116"/>
      <c r="SPF73" s="314"/>
      <c r="SPG73" s="116"/>
      <c r="SPL73" s="314"/>
      <c r="SPM73" s="116"/>
      <c r="SPR73" s="314"/>
      <c r="SPS73" s="116"/>
      <c r="SPX73" s="314"/>
      <c r="SPY73" s="116"/>
      <c r="SQD73" s="314"/>
      <c r="SQE73" s="116"/>
      <c r="SQJ73" s="314"/>
      <c r="SQK73" s="116"/>
      <c r="SQP73" s="314"/>
      <c r="SQQ73" s="116"/>
      <c r="SQV73" s="314"/>
      <c r="SQW73" s="116"/>
      <c r="SRB73" s="314"/>
      <c r="SRC73" s="116"/>
      <c r="SRH73" s="314"/>
      <c r="SRI73" s="116"/>
      <c r="SRN73" s="314"/>
      <c r="SRO73" s="116"/>
      <c r="SRT73" s="314"/>
      <c r="SRU73" s="116"/>
      <c r="SRZ73" s="314"/>
      <c r="SSA73" s="116"/>
      <c r="SSF73" s="314"/>
      <c r="SSG73" s="116"/>
      <c r="SSL73" s="314"/>
      <c r="SSM73" s="116"/>
      <c r="SSR73" s="314"/>
      <c r="SSS73" s="116"/>
      <c r="SSX73" s="314"/>
      <c r="SSY73" s="116"/>
      <c r="STD73" s="314"/>
      <c r="STE73" s="116"/>
      <c r="STJ73" s="314"/>
      <c r="STK73" s="116"/>
      <c r="STP73" s="314"/>
      <c r="STQ73" s="116"/>
      <c r="STV73" s="314"/>
      <c r="STW73" s="116"/>
      <c r="SUB73" s="314"/>
      <c r="SUC73" s="116"/>
      <c r="SUH73" s="314"/>
      <c r="SUI73" s="116"/>
      <c r="SUN73" s="314"/>
      <c r="SUO73" s="116"/>
      <c r="SUT73" s="314"/>
      <c r="SUU73" s="116"/>
      <c r="SUZ73" s="314"/>
      <c r="SVA73" s="116"/>
      <c r="SVF73" s="314"/>
      <c r="SVG73" s="116"/>
      <c r="SVL73" s="314"/>
      <c r="SVM73" s="116"/>
      <c r="SVR73" s="314"/>
      <c r="SVS73" s="116"/>
      <c r="SVX73" s="314"/>
      <c r="SVY73" s="116"/>
      <c r="SWD73" s="314"/>
      <c r="SWE73" s="116"/>
      <c r="SWJ73" s="314"/>
      <c r="SWK73" s="116"/>
      <c r="SWP73" s="314"/>
      <c r="SWQ73" s="116"/>
      <c r="SWV73" s="314"/>
      <c r="SWW73" s="116"/>
      <c r="SXB73" s="314"/>
      <c r="SXC73" s="116"/>
      <c r="SXH73" s="314"/>
      <c r="SXI73" s="116"/>
      <c r="SXN73" s="314"/>
      <c r="SXO73" s="116"/>
      <c r="SXT73" s="314"/>
      <c r="SXU73" s="116"/>
      <c r="SXZ73" s="314"/>
      <c r="SYA73" s="116"/>
      <c r="SYF73" s="314"/>
      <c r="SYG73" s="116"/>
      <c r="SYL73" s="314"/>
      <c r="SYM73" s="116"/>
      <c r="SYR73" s="314"/>
      <c r="SYS73" s="116"/>
      <c r="SYX73" s="314"/>
      <c r="SYY73" s="116"/>
      <c r="SZD73" s="314"/>
      <c r="SZE73" s="116"/>
      <c r="SZJ73" s="314"/>
      <c r="SZK73" s="116"/>
      <c r="SZP73" s="314"/>
      <c r="SZQ73" s="116"/>
      <c r="SZV73" s="314"/>
      <c r="SZW73" s="116"/>
      <c r="TAB73" s="314"/>
      <c r="TAC73" s="116"/>
      <c r="TAH73" s="314"/>
      <c r="TAI73" s="116"/>
      <c r="TAN73" s="314"/>
      <c r="TAO73" s="116"/>
      <c r="TAT73" s="314"/>
      <c r="TAU73" s="116"/>
      <c r="TAZ73" s="314"/>
      <c r="TBA73" s="116"/>
      <c r="TBF73" s="314"/>
      <c r="TBG73" s="116"/>
      <c r="TBL73" s="314"/>
      <c r="TBM73" s="116"/>
      <c r="TBR73" s="314"/>
      <c r="TBS73" s="116"/>
      <c r="TBX73" s="314"/>
      <c r="TBY73" s="116"/>
      <c r="TCD73" s="314"/>
      <c r="TCE73" s="116"/>
      <c r="TCJ73" s="314"/>
      <c r="TCK73" s="116"/>
      <c r="TCP73" s="314"/>
      <c r="TCQ73" s="116"/>
      <c r="TCV73" s="314"/>
      <c r="TCW73" s="116"/>
      <c r="TDB73" s="314"/>
      <c r="TDC73" s="116"/>
      <c r="TDH73" s="314"/>
      <c r="TDI73" s="116"/>
      <c r="TDN73" s="314"/>
      <c r="TDO73" s="116"/>
      <c r="TDT73" s="314"/>
      <c r="TDU73" s="116"/>
      <c r="TDZ73" s="314"/>
      <c r="TEA73" s="116"/>
      <c r="TEF73" s="314"/>
      <c r="TEG73" s="116"/>
      <c r="TEL73" s="314"/>
      <c r="TEM73" s="116"/>
      <c r="TER73" s="314"/>
      <c r="TES73" s="116"/>
      <c r="TEX73" s="314"/>
      <c r="TEY73" s="116"/>
      <c r="TFD73" s="314"/>
      <c r="TFE73" s="116"/>
      <c r="TFJ73" s="314"/>
      <c r="TFK73" s="116"/>
      <c r="TFP73" s="314"/>
      <c r="TFQ73" s="116"/>
      <c r="TFV73" s="314"/>
      <c r="TFW73" s="116"/>
      <c r="TGB73" s="314"/>
      <c r="TGC73" s="116"/>
      <c r="TGH73" s="314"/>
      <c r="TGI73" s="116"/>
      <c r="TGN73" s="314"/>
      <c r="TGO73" s="116"/>
      <c r="TGT73" s="314"/>
      <c r="TGU73" s="116"/>
      <c r="TGZ73" s="314"/>
      <c r="THA73" s="116"/>
      <c r="THF73" s="314"/>
      <c r="THG73" s="116"/>
      <c r="THL73" s="314"/>
      <c r="THM73" s="116"/>
      <c r="THR73" s="314"/>
      <c r="THS73" s="116"/>
      <c r="THX73" s="314"/>
      <c r="THY73" s="116"/>
      <c r="TID73" s="314"/>
      <c r="TIE73" s="116"/>
      <c r="TIJ73" s="314"/>
      <c r="TIK73" s="116"/>
      <c r="TIP73" s="314"/>
      <c r="TIQ73" s="116"/>
      <c r="TIV73" s="314"/>
      <c r="TIW73" s="116"/>
      <c r="TJB73" s="314"/>
      <c r="TJC73" s="116"/>
      <c r="TJH73" s="314"/>
      <c r="TJI73" s="116"/>
      <c r="TJN73" s="314"/>
      <c r="TJO73" s="116"/>
      <c r="TJT73" s="314"/>
      <c r="TJU73" s="116"/>
      <c r="TJZ73" s="314"/>
      <c r="TKA73" s="116"/>
      <c r="TKF73" s="314"/>
      <c r="TKG73" s="116"/>
      <c r="TKL73" s="314"/>
      <c r="TKM73" s="116"/>
      <c r="TKR73" s="314"/>
      <c r="TKS73" s="116"/>
      <c r="TKX73" s="314"/>
      <c r="TKY73" s="116"/>
      <c r="TLD73" s="314"/>
      <c r="TLE73" s="116"/>
      <c r="TLJ73" s="314"/>
      <c r="TLK73" s="116"/>
      <c r="TLP73" s="314"/>
      <c r="TLQ73" s="116"/>
      <c r="TLV73" s="314"/>
      <c r="TLW73" s="116"/>
      <c r="TMB73" s="314"/>
      <c r="TMC73" s="116"/>
      <c r="TMH73" s="314"/>
      <c r="TMI73" s="116"/>
      <c r="TMN73" s="314"/>
      <c r="TMO73" s="116"/>
      <c r="TMT73" s="314"/>
      <c r="TMU73" s="116"/>
      <c r="TMZ73" s="314"/>
      <c r="TNA73" s="116"/>
      <c r="TNF73" s="314"/>
      <c r="TNG73" s="116"/>
      <c r="TNL73" s="314"/>
      <c r="TNM73" s="116"/>
      <c r="TNR73" s="314"/>
      <c r="TNS73" s="116"/>
      <c r="TNX73" s="314"/>
      <c r="TNY73" s="116"/>
      <c r="TOD73" s="314"/>
      <c r="TOE73" s="116"/>
      <c r="TOJ73" s="314"/>
      <c r="TOK73" s="116"/>
      <c r="TOP73" s="314"/>
      <c r="TOQ73" s="116"/>
      <c r="TOV73" s="314"/>
      <c r="TOW73" s="116"/>
      <c r="TPB73" s="314"/>
      <c r="TPC73" s="116"/>
      <c r="TPH73" s="314"/>
      <c r="TPI73" s="116"/>
      <c r="TPN73" s="314"/>
      <c r="TPO73" s="116"/>
      <c r="TPT73" s="314"/>
      <c r="TPU73" s="116"/>
      <c r="TPZ73" s="314"/>
      <c r="TQA73" s="116"/>
      <c r="TQF73" s="314"/>
      <c r="TQG73" s="116"/>
      <c r="TQL73" s="314"/>
      <c r="TQM73" s="116"/>
      <c r="TQR73" s="314"/>
      <c r="TQS73" s="116"/>
      <c r="TQX73" s="314"/>
      <c r="TQY73" s="116"/>
      <c r="TRD73" s="314"/>
      <c r="TRE73" s="116"/>
      <c r="TRJ73" s="314"/>
      <c r="TRK73" s="116"/>
      <c r="TRP73" s="314"/>
      <c r="TRQ73" s="116"/>
      <c r="TRV73" s="314"/>
      <c r="TRW73" s="116"/>
      <c r="TSB73" s="314"/>
      <c r="TSC73" s="116"/>
      <c r="TSH73" s="314"/>
      <c r="TSI73" s="116"/>
      <c r="TSN73" s="314"/>
      <c r="TSO73" s="116"/>
      <c r="TST73" s="314"/>
      <c r="TSU73" s="116"/>
      <c r="TSZ73" s="314"/>
      <c r="TTA73" s="116"/>
      <c r="TTF73" s="314"/>
      <c r="TTG73" s="116"/>
      <c r="TTL73" s="314"/>
      <c r="TTM73" s="116"/>
      <c r="TTR73" s="314"/>
      <c r="TTS73" s="116"/>
      <c r="TTX73" s="314"/>
      <c r="TTY73" s="116"/>
      <c r="TUD73" s="314"/>
      <c r="TUE73" s="116"/>
      <c r="TUJ73" s="314"/>
      <c r="TUK73" s="116"/>
      <c r="TUP73" s="314"/>
      <c r="TUQ73" s="116"/>
      <c r="TUV73" s="314"/>
      <c r="TUW73" s="116"/>
      <c r="TVB73" s="314"/>
      <c r="TVC73" s="116"/>
      <c r="TVH73" s="314"/>
      <c r="TVI73" s="116"/>
      <c r="TVN73" s="314"/>
      <c r="TVO73" s="116"/>
      <c r="TVT73" s="314"/>
      <c r="TVU73" s="116"/>
      <c r="TVZ73" s="314"/>
      <c r="TWA73" s="116"/>
      <c r="TWF73" s="314"/>
      <c r="TWG73" s="116"/>
      <c r="TWL73" s="314"/>
      <c r="TWM73" s="116"/>
      <c r="TWR73" s="314"/>
      <c r="TWS73" s="116"/>
      <c r="TWX73" s="314"/>
      <c r="TWY73" s="116"/>
      <c r="TXD73" s="314"/>
      <c r="TXE73" s="116"/>
      <c r="TXJ73" s="314"/>
      <c r="TXK73" s="116"/>
      <c r="TXP73" s="314"/>
      <c r="TXQ73" s="116"/>
      <c r="TXV73" s="314"/>
      <c r="TXW73" s="116"/>
      <c r="TYB73" s="314"/>
      <c r="TYC73" s="116"/>
      <c r="TYH73" s="314"/>
      <c r="TYI73" s="116"/>
      <c r="TYN73" s="314"/>
      <c r="TYO73" s="116"/>
      <c r="TYT73" s="314"/>
      <c r="TYU73" s="116"/>
      <c r="TYZ73" s="314"/>
      <c r="TZA73" s="116"/>
      <c r="TZF73" s="314"/>
      <c r="TZG73" s="116"/>
      <c r="TZL73" s="314"/>
      <c r="TZM73" s="116"/>
      <c r="TZR73" s="314"/>
      <c r="TZS73" s="116"/>
      <c r="TZX73" s="314"/>
      <c r="TZY73" s="116"/>
      <c r="UAD73" s="314"/>
      <c r="UAE73" s="116"/>
      <c r="UAJ73" s="314"/>
      <c r="UAK73" s="116"/>
      <c r="UAP73" s="314"/>
      <c r="UAQ73" s="116"/>
      <c r="UAV73" s="314"/>
      <c r="UAW73" s="116"/>
      <c r="UBB73" s="314"/>
      <c r="UBC73" s="116"/>
      <c r="UBH73" s="314"/>
      <c r="UBI73" s="116"/>
      <c r="UBN73" s="314"/>
      <c r="UBO73" s="116"/>
      <c r="UBT73" s="314"/>
      <c r="UBU73" s="116"/>
      <c r="UBZ73" s="314"/>
      <c r="UCA73" s="116"/>
      <c r="UCF73" s="314"/>
      <c r="UCG73" s="116"/>
      <c r="UCL73" s="314"/>
      <c r="UCM73" s="116"/>
      <c r="UCR73" s="314"/>
      <c r="UCS73" s="116"/>
      <c r="UCX73" s="314"/>
      <c r="UCY73" s="116"/>
      <c r="UDD73" s="314"/>
      <c r="UDE73" s="116"/>
      <c r="UDJ73" s="314"/>
      <c r="UDK73" s="116"/>
      <c r="UDP73" s="314"/>
      <c r="UDQ73" s="116"/>
      <c r="UDV73" s="314"/>
      <c r="UDW73" s="116"/>
      <c r="UEB73" s="314"/>
      <c r="UEC73" s="116"/>
      <c r="UEH73" s="314"/>
      <c r="UEI73" s="116"/>
      <c r="UEN73" s="314"/>
      <c r="UEO73" s="116"/>
      <c r="UET73" s="314"/>
      <c r="UEU73" s="116"/>
      <c r="UEZ73" s="314"/>
      <c r="UFA73" s="116"/>
      <c r="UFF73" s="314"/>
      <c r="UFG73" s="116"/>
      <c r="UFL73" s="314"/>
      <c r="UFM73" s="116"/>
      <c r="UFR73" s="314"/>
      <c r="UFS73" s="116"/>
      <c r="UFX73" s="314"/>
      <c r="UFY73" s="116"/>
      <c r="UGD73" s="314"/>
      <c r="UGE73" s="116"/>
      <c r="UGJ73" s="314"/>
      <c r="UGK73" s="116"/>
      <c r="UGP73" s="314"/>
      <c r="UGQ73" s="116"/>
      <c r="UGV73" s="314"/>
      <c r="UGW73" s="116"/>
      <c r="UHB73" s="314"/>
      <c r="UHC73" s="116"/>
      <c r="UHH73" s="314"/>
      <c r="UHI73" s="116"/>
      <c r="UHN73" s="314"/>
      <c r="UHO73" s="116"/>
      <c r="UHT73" s="314"/>
      <c r="UHU73" s="116"/>
      <c r="UHZ73" s="314"/>
      <c r="UIA73" s="116"/>
      <c r="UIF73" s="314"/>
      <c r="UIG73" s="116"/>
      <c r="UIL73" s="314"/>
      <c r="UIM73" s="116"/>
      <c r="UIR73" s="314"/>
      <c r="UIS73" s="116"/>
      <c r="UIX73" s="314"/>
      <c r="UIY73" s="116"/>
      <c r="UJD73" s="314"/>
      <c r="UJE73" s="116"/>
      <c r="UJJ73" s="314"/>
      <c r="UJK73" s="116"/>
      <c r="UJP73" s="314"/>
      <c r="UJQ73" s="116"/>
      <c r="UJV73" s="314"/>
      <c r="UJW73" s="116"/>
      <c r="UKB73" s="314"/>
      <c r="UKC73" s="116"/>
      <c r="UKH73" s="314"/>
      <c r="UKI73" s="116"/>
      <c r="UKN73" s="314"/>
      <c r="UKO73" s="116"/>
      <c r="UKT73" s="314"/>
      <c r="UKU73" s="116"/>
      <c r="UKZ73" s="314"/>
      <c r="ULA73" s="116"/>
      <c r="ULF73" s="314"/>
      <c r="ULG73" s="116"/>
      <c r="ULL73" s="314"/>
      <c r="ULM73" s="116"/>
      <c r="ULR73" s="314"/>
      <c r="ULS73" s="116"/>
      <c r="ULX73" s="314"/>
      <c r="ULY73" s="116"/>
      <c r="UMD73" s="314"/>
      <c r="UME73" s="116"/>
      <c r="UMJ73" s="314"/>
      <c r="UMK73" s="116"/>
      <c r="UMP73" s="314"/>
      <c r="UMQ73" s="116"/>
      <c r="UMV73" s="314"/>
      <c r="UMW73" s="116"/>
      <c r="UNB73" s="314"/>
      <c r="UNC73" s="116"/>
      <c r="UNH73" s="314"/>
      <c r="UNI73" s="116"/>
      <c r="UNN73" s="314"/>
      <c r="UNO73" s="116"/>
      <c r="UNT73" s="314"/>
      <c r="UNU73" s="116"/>
      <c r="UNZ73" s="314"/>
      <c r="UOA73" s="116"/>
      <c r="UOF73" s="314"/>
      <c r="UOG73" s="116"/>
      <c r="UOL73" s="314"/>
      <c r="UOM73" s="116"/>
      <c r="UOR73" s="314"/>
      <c r="UOS73" s="116"/>
      <c r="UOX73" s="314"/>
      <c r="UOY73" s="116"/>
      <c r="UPD73" s="314"/>
      <c r="UPE73" s="116"/>
      <c r="UPJ73" s="314"/>
      <c r="UPK73" s="116"/>
      <c r="UPP73" s="314"/>
      <c r="UPQ73" s="116"/>
      <c r="UPV73" s="314"/>
      <c r="UPW73" s="116"/>
      <c r="UQB73" s="314"/>
      <c r="UQC73" s="116"/>
      <c r="UQH73" s="314"/>
      <c r="UQI73" s="116"/>
      <c r="UQN73" s="314"/>
      <c r="UQO73" s="116"/>
      <c r="UQT73" s="314"/>
      <c r="UQU73" s="116"/>
      <c r="UQZ73" s="314"/>
      <c r="URA73" s="116"/>
      <c r="URF73" s="314"/>
      <c r="URG73" s="116"/>
      <c r="URL73" s="314"/>
      <c r="URM73" s="116"/>
      <c r="URR73" s="314"/>
      <c r="URS73" s="116"/>
      <c r="URX73" s="314"/>
      <c r="URY73" s="116"/>
      <c r="USD73" s="314"/>
      <c r="USE73" s="116"/>
      <c r="USJ73" s="314"/>
      <c r="USK73" s="116"/>
      <c r="USP73" s="314"/>
      <c r="USQ73" s="116"/>
      <c r="USV73" s="314"/>
      <c r="USW73" s="116"/>
      <c r="UTB73" s="314"/>
      <c r="UTC73" s="116"/>
      <c r="UTH73" s="314"/>
      <c r="UTI73" s="116"/>
      <c r="UTN73" s="314"/>
      <c r="UTO73" s="116"/>
      <c r="UTT73" s="314"/>
      <c r="UTU73" s="116"/>
      <c r="UTZ73" s="314"/>
      <c r="UUA73" s="116"/>
      <c r="UUF73" s="314"/>
      <c r="UUG73" s="116"/>
      <c r="UUL73" s="314"/>
      <c r="UUM73" s="116"/>
      <c r="UUR73" s="314"/>
      <c r="UUS73" s="116"/>
      <c r="UUX73" s="314"/>
      <c r="UUY73" s="116"/>
      <c r="UVD73" s="314"/>
      <c r="UVE73" s="116"/>
      <c r="UVJ73" s="314"/>
      <c r="UVK73" s="116"/>
      <c r="UVP73" s="314"/>
      <c r="UVQ73" s="116"/>
      <c r="UVV73" s="314"/>
      <c r="UVW73" s="116"/>
      <c r="UWB73" s="314"/>
      <c r="UWC73" s="116"/>
      <c r="UWH73" s="314"/>
      <c r="UWI73" s="116"/>
      <c r="UWN73" s="314"/>
      <c r="UWO73" s="116"/>
      <c r="UWT73" s="314"/>
      <c r="UWU73" s="116"/>
      <c r="UWZ73" s="314"/>
      <c r="UXA73" s="116"/>
      <c r="UXF73" s="314"/>
      <c r="UXG73" s="116"/>
      <c r="UXL73" s="314"/>
      <c r="UXM73" s="116"/>
      <c r="UXR73" s="314"/>
      <c r="UXS73" s="116"/>
      <c r="UXX73" s="314"/>
      <c r="UXY73" s="116"/>
      <c r="UYD73" s="314"/>
      <c r="UYE73" s="116"/>
      <c r="UYJ73" s="314"/>
      <c r="UYK73" s="116"/>
      <c r="UYP73" s="314"/>
      <c r="UYQ73" s="116"/>
      <c r="UYV73" s="314"/>
      <c r="UYW73" s="116"/>
      <c r="UZB73" s="314"/>
      <c r="UZC73" s="116"/>
      <c r="UZH73" s="314"/>
      <c r="UZI73" s="116"/>
      <c r="UZN73" s="314"/>
      <c r="UZO73" s="116"/>
      <c r="UZT73" s="314"/>
      <c r="UZU73" s="116"/>
      <c r="UZZ73" s="314"/>
      <c r="VAA73" s="116"/>
      <c r="VAF73" s="314"/>
      <c r="VAG73" s="116"/>
      <c r="VAL73" s="314"/>
      <c r="VAM73" s="116"/>
      <c r="VAR73" s="314"/>
      <c r="VAS73" s="116"/>
      <c r="VAX73" s="314"/>
      <c r="VAY73" s="116"/>
      <c r="VBD73" s="314"/>
      <c r="VBE73" s="116"/>
      <c r="VBJ73" s="314"/>
      <c r="VBK73" s="116"/>
      <c r="VBP73" s="314"/>
      <c r="VBQ73" s="116"/>
      <c r="VBV73" s="314"/>
      <c r="VBW73" s="116"/>
      <c r="VCB73" s="314"/>
      <c r="VCC73" s="116"/>
      <c r="VCH73" s="314"/>
      <c r="VCI73" s="116"/>
      <c r="VCN73" s="314"/>
      <c r="VCO73" s="116"/>
      <c r="VCT73" s="314"/>
      <c r="VCU73" s="116"/>
      <c r="VCZ73" s="314"/>
      <c r="VDA73" s="116"/>
      <c r="VDF73" s="314"/>
      <c r="VDG73" s="116"/>
      <c r="VDL73" s="314"/>
      <c r="VDM73" s="116"/>
      <c r="VDR73" s="314"/>
      <c r="VDS73" s="116"/>
      <c r="VDX73" s="314"/>
      <c r="VDY73" s="116"/>
      <c r="VED73" s="314"/>
      <c r="VEE73" s="116"/>
      <c r="VEJ73" s="314"/>
      <c r="VEK73" s="116"/>
      <c r="VEP73" s="314"/>
      <c r="VEQ73" s="116"/>
      <c r="VEV73" s="314"/>
      <c r="VEW73" s="116"/>
      <c r="VFB73" s="314"/>
      <c r="VFC73" s="116"/>
      <c r="VFH73" s="314"/>
      <c r="VFI73" s="116"/>
      <c r="VFN73" s="314"/>
      <c r="VFO73" s="116"/>
      <c r="VFT73" s="314"/>
      <c r="VFU73" s="116"/>
      <c r="VFZ73" s="314"/>
      <c r="VGA73" s="116"/>
      <c r="VGF73" s="314"/>
      <c r="VGG73" s="116"/>
      <c r="VGL73" s="314"/>
      <c r="VGM73" s="116"/>
      <c r="VGR73" s="314"/>
      <c r="VGS73" s="116"/>
      <c r="VGX73" s="314"/>
      <c r="VGY73" s="116"/>
      <c r="VHD73" s="314"/>
      <c r="VHE73" s="116"/>
      <c r="VHJ73" s="314"/>
      <c r="VHK73" s="116"/>
      <c r="VHP73" s="314"/>
      <c r="VHQ73" s="116"/>
      <c r="VHV73" s="314"/>
      <c r="VHW73" s="116"/>
      <c r="VIB73" s="314"/>
      <c r="VIC73" s="116"/>
      <c r="VIH73" s="314"/>
      <c r="VII73" s="116"/>
      <c r="VIN73" s="314"/>
      <c r="VIO73" s="116"/>
      <c r="VIT73" s="314"/>
      <c r="VIU73" s="116"/>
      <c r="VIZ73" s="314"/>
      <c r="VJA73" s="116"/>
      <c r="VJF73" s="314"/>
      <c r="VJG73" s="116"/>
      <c r="VJL73" s="314"/>
      <c r="VJM73" s="116"/>
      <c r="VJR73" s="314"/>
      <c r="VJS73" s="116"/>
      <c r="VJX73" s="314"/>
      <c r="VJY73" s="116"/>
      <c r="VKD73" s="314"/>
      <c r="VKE73" s="116"/>
      <c r="VKJ73" s="314"/>
      <c r="VKK73" s="116"/>
      <c r="VKP73" s="314"/>
      <c r="VKQ73" s="116"/>
      <c r="VKV73" s="314"/>
      <c r="VKW73" s="116"/>
      <c r="VLB73" s="314"/>
      <c r="VLC73" s="116"/>
      <c r="VLH73" s="314"/>
      <c r="VLI73" s="116"/>
      <c r="VLN73" s="314"/>
      <c r="VLO73" s="116"/>
      <c r="VLT73" s="314"/>
      <c r="VLU73" s="116"/>
      <c r="VLZ73" s="314"/>
      <c r="VMA73" s="116"/>
      <c r="VMF73" s="314"/>
      <c r="VMG73" s="116"/>
      <c r="VML73" s="314"/>
      <c r="VMM73" s="116"/>
      <c r="VMR73" s="314"/>
      <c r="VMS73" s="116"/>
      <c r="VMX73" s="314"/>
      <c r="VMY73" s="116"/>
      <c r="VND73" s="314"/>
      <c r="VNE73" s="116"/>
      <c r="VNJ73" s="314"/>
      <c r="VNK73" s="116"/>
      <c r="VNP73" s="314"/>
      <c r="VNQ73" s="116"/>
      <c r="VNV73" s="314"/>
      <c r="VNW73" s="116"/>
      <c r="VOB73" s="314"/>
      <c r="VOC73" s="116"/>
      <c r="VOH73" s="314"/>
      <c r="VOI73" s="116"/>
      <c r="VON73" s="314"/>
      <c r="VOO73" s="116"/>
      <c r="VOT73" s="314"/>
      <c r="VOU73" s="116"/>
      <c r="VOZ73" s="314"/>
      <c r="VPA73" s="116"/>
      <c r="VPF73" s="314"/>
      <c r="VPG73" s="116"/>
      <c r="VPL73" s="314"/>
      <c r="VPM73" s="116"/>
      <c r="VPR73" s="314"/>
      <c r="VPS73" s="116"/>
      <c r="VPX73" s="314"/>
      <c r="VPY73" s="116"/>
      <c r="VQD73" s="314"/>
      <c r="VQE73" s="116"/>
      <c r="VQJ73" s="314"/>
      <c r="VQK73" s="116"/>
      <c r="VQP73" s="314"/>
      <c r="VQQ73" s="116"/>
      <c r="VQV73" s="314"/>
      <c r="VQW73" s="116"/>
      <c r="VRB73" s="314"/>
      <c r="VRC73" s="116"/>
      <c r="VRH73" s="314"/>
      <c r="VRI73" s="116"/>
      <c r="VRN73" s="314"/>
      <c r="VRO73" s="116"/>
      <c r="VRT73" s="314"/>
      <c r="VRU73" s="116"/>
      <c r="VRZ73" s="314"/>
      <c r="VSA73" s="116"/>
      <c r="VSF73" s="314"/>
      <c r="VSG73" s="116"/>
      <c r="VSL73" s="314"/>
      <c r="VSM73" s="116"/>
      <c r="VSR73" s="314"/>
      <c r="VSS73" s="116"/>
      <c r="VSX73" s="314"/>
      <c r="VSY73" s="116"/>
      <c r="VTD73" s="314"/>
      <c r="VTE73" s="116"/>
      <c r="VTJ73" s="314"/>
      <c r="VTK73" s="116"/>
      <c r="VTP73" s="314"/>
      <c r="VTQ73" s="116"/>
      <c r="VTV73" s="314"/>
      <c r="VTW73" s="116"/>
      <c r="VUB73" s="314"/>
      <c r="VUC73" s="116"/>
      <c r="VUH73" s="314"/>
      <c r="VUI73" s="116"/>
      <c r="VUN73" s="314"/>
      <c r="VUO73" s="116"/>
      <c r="VUT73" s="314"/>
      <c r="VUU73" s="116"/>
      <c r="VUZ73" s="314"/>
      <c r="VVA73" s="116"/>
      <c r="VVF73" s="314"/>
      <c r="VVG73" s="116"/>
      <c r="VVL73" s="314"/>
      <c r="VVM73" s="116"/>
      <c r="VVR73" s="314"/>
      <c r="VVS73" s="116"/>
      <c r="VVX73" s="314"/>
      <c r="VVY73" s="116"/>
      <c r="VWD73" s="314"/>
      <c r="VWE73" s="116"/>
      <c r="VWJ73" s="314"/>
      <c r="VWK73" s="116"/>
      <c r="VWP73" s="314"/>
      <c r="VWQ73" s="116"/>
      <c r="VWV73" s="314"/>
      <c r="VWW73" s="116"/>
      <c r="VXB73" s="314"/>
      <c r="VXC73" s="116"/>
      <c r="VXH73" s="314"/>
      <c r="VXI73" s="116"/>
      <c r="VXN73" s="314"/>
      <c r="VXO73" s="116"/>
      <c r="VXT73" s="314"/>
      <c r="VXU73" s="116"/>
      <c r="VXZ73" s="314"/>
      <c r="VYA73" s="116"/>
      <c r="VYF73" s="314"/>
      <c r="VYG73" s="116"/>
      <c r="VYL73" s="314"/>
      <c r="VYM73" s="116"/>
      <c r="VYR73" s="314"/>
      <c r="VYS73" s="116"/>
      <c r="VYX73" s="314"/>
      <c r="VYY73" s="116"/>
      <c r="VZD73" s="314"/>
      <c r="VZE73" s="116"/>
      <c r="VZJ73" s="314"/>
      <c r="VZK73" s="116"/>
      <c r="VZP73" s="314"/>
      <c r="VZQ73" s="116"/>
      <c r="VZV73" s="314"/>
      <c r="VZW73" s="116"/>
      <c r="WAB73" s="314"/>
      <c r="WAC73" s="116"/>
      <c r="WAH73" s="314"/>
      <c r="WAI73" s="116"/>
      <c r="WAN73" s="314"/>
      <c r="WAO73" s="116"/>
      <c r="WAT73" s="314"/>
      <c r="WAU73" s="116"/>
      <c r="WAZ73" s="314"/>
      <c r="WBA73" s="116"/>
      <c r="WBF73" s="314"/>
      <c r="WBG73" s="116"/>
      <c r="WBL73" s="314"/>
      <c r="WBM73" s="116"/>
      <c r="WBR73" s="314"/>
      <c r="WBS73" s="116"/>
      <c r="WBX73" s="314"/>
      <c r="WBY73" s="116"/>
      <c r="WCD73" s="314"/>
      <c r="WCE73" s="116"/>
      <c r="WCJ73" s="314"/>
      <c r="WCK73" s="116"/>
      <c r="WCP73" s="314"/>
      <c r="WCQ73" s="116"/>
      <c r="WCV73" s="314"/>
      <c r="WCW73" s="116"/>
      <c r="WDB73" s="314"/>
      <c r="WDC73" s="116"/>
      <c r="WDH73" s="314"/>
      <c r="WDI73" s="116"/>
      <c r="WDN73" s="314"/>
      <c r="WDO73" s="116"/>
      <c r="WDT73" s="314"/>
      <c r="WDU73" s="116"/>
      <c r="WDZ73" s="314"/>
      <c r="WEA73" s="116"/>
      <c r="WEF73" s="314"/>
      <c r="WEG73" s="116"/>
      <c r="WEL73" s="314"/>
      <c r="WEM73" s="116"/>
      <c r="WER73" s="314"/>
      <c r="WES73" s="116"/>
      <c r="WEX73" s="314"/>
      <c r="WEY73" s="116"/>
      <c r="WFD73" s="314"/>
      <c r="WFE73" s="116"/>
      <c r="WFJ73" s="314"/>
      <c r="WFK73" s="116"/>
      <c r="WFP73" s="314"/>
      <c r="WFQ73" s="116"/>
      <c r="WFV73" s="314"/>
      <c r="WFW73" s="116"/>
      <c r="WGB73" s="314"/>
      <c r="WGC73" s="116"/>
      <c r="WGH73" s="314"/>
      <c r="WGI73" s="116"/>
      <c r="WGN73" s="314"/>
      <c r="WGO73" s="116"/>
      <c r="WGT73" s="314"/>
      <c r="WGU73" s="116"/>
      <c r="WGZ73" s="314"/>
      <c r="WHA73" s="116"/>
      <c r="WHF73" s="314"/>
      <c r="WHG73" s="116"/>
      <c r="WHL73" s="314"/>
      <c r="WHM73" s="116"/>
      <c r="WHR73" s="314"/>
      <c r="WHS73" s="116"/>
      <c r="WHX73" s="314"/>
      <c r="WHY73" s="116"/>
      <c r="WID73" s="314"/>
      <c r="WIE73" s="116"/>
      <c r="WIJ73" s="314"/>
      <c r="WIK73" s="116"/>
      <c r="WIP73" s="314"/>
      <c r="WIQ73" s="116"/>
      <c r="WIV73" s="314"/>
      <c r="WIW73" s="116"/>
      <c r="WJB73" s="314"/>
      <c r="WJC73" s="116"/>
      <c r="WJH73" s="314"/>
      <c r="WJI73" s="116"/>
      <c r="WJN73" s="314"/>
      <c r="WJO73" s="116"/>
      <c r="WJT73" s="314"/>
      <c r="WJU73" s="116"/>
      <c r="WJZ73" s="314"/>
      <c r="WKA73" s="116"/>
      <c r="WKF73" s="314"/>
      <c r="WKG73" s="116"/>
      <c r="WKL73" s="314"/>
      <c r="WKM73" s="116"/>
      <c r="WKR73" s="314"/>
      <c r="WKS73" s="116"/>
      <c r="WKX73" s="314"/>
      <c r="WKY73" s="116"/>
      <c r="WLD73" s="314"/>
      <c r="WLE73" s="116"/>
      <c r="WLJ73" s="314"/>
      <c r="WLK73" s="116"/>
      <c r="WLP73" s="314"/>
      <c r="WLQ73" s="116"/>
      <c r="WLV73" s="314"/>
      <c r="WLW73" s="116"/>
      <c r="WMB73" s="314"/>
      <c r="WMC73" s="116"/>
      <c r="WMH73" s="314"/>
      <c r="WMI73" s="116"/>
      <c r="WMN73" s="314"/>
      <c r="WMO73" s="116"/>
      <c r="WMT73" s="314"/>
      <c r="WMU73" s="116"/>
      <c r="WMZ73" s="314"/>
      <c r="WNA73" s="116"/>
      <c r="WNF73" s="314"/>
      <c r="WNG73" s="116"/>
      <c r="WNL73" s="314"/>
      <c r="WNM73" s="116"/>
      <c r="WNR73" s="314"/>
      <c r="WNS73" s="116"/>
      <c r="WNX73" s="314"/>
      <c r="WNY73" s="116"/>
      <c r="WOD73" s="314"/>
      <c r="WOE73" s="116"/>
      <c r="WOJ73" s="314"/>
      <c r="WOK73" s="116"/>
      <c r="WOP73" s="314"/>
      <c r="WOQ73" s="116"/>
      <c r="WOV73" s="314"/>
      <c r="WOW73" s="116"/>
      <c r="WPB73" s="314"/>
      <c r="WPC73" s="116"/>
      <c r="WPH73" s="314"/>
      <c r="WPI73" s="116"/>
      <c r="WPN73" s="314"/>
      <c r="WPO73" s="116"/>
      <c r="WPT73" s="314"/>
      <c r="WPU73" s="116"/>
      <c r="WPZ73" s="314"/>
      <c r="WQA73" s="116"/>
      <c r="WQF73" s="314"/>
      <c r="WQG73" s="116"/>
      <c r="WQL73" s="314"/>
      <c r="WQM73" s="116"/>
      <c r="WQR73" s="314"/>
      <c r="WQS73" s="116"/>
      <c r="WQX73" s="314"/>
      <c r="WQY73" s="116"/>
      <c r="WRD73" s="314"/>
      <c r="WRE73" s="116"/>
      <c r="WRJ73" s="314"/>
      <c r="WRK73" s="116"/>
      <c r="WRP73" s="314"/>
      <c r="WRQ73" s="116"/>
      <c r="WRV73" s="314"/>
      <c r="WRW73" s="116"/>
      <c r="WSB73" s="314"/>
      <c r="WSC73" s="116"/>
      <c r="WSH73" s="314"/>
      <c r="WSI73" s="116"/>
      <c r="WSN73" s="314"/>
      <c r="WSO73" s="116"/>
      <c r="WST73" s="314"/>
      <c r="WSU73" s="116"/>
      <c r="WSZ73" s="314"/>
      <c r="WTA73" s="116"/>
      <c r="WTF73" s="314"/>
      <c r="WTG73" s="116"/>
      <c r="WTL73" s="314"/>
      <c r="WTM73" s="116"/>
      <c r="WTR73" s="314"/>
      <c r="WTS73" s="116"/>
      <c r="WTX73" s="314"/>
      <c r="WTY73" s="116"/>
      <c r="WUD73" s="314"/>
      <c r="WUE73" s="116"/>
      <c r="WUJ73" s="314"/>
      <c r="WUK73" s="116"/>
      <c r="WUP73" s="314"/>
      <c r="WUQ73" s="116"/>
      <c r="WUV73" s="314"/>
      <c r="WUW73" s="116"/>
      <c r="WVB73" s="314"/>
      <c r="WVC73" s="116"/>
      <c r="WVH73" s="314"/>
      <c r="WVI73" s="116"/>
      <c r="WVN73" s="314"/>
      <c r="WVO73" s="116"/>
      <c r="WVT73" s="314"/>
      <c r="WVU73" s="116"/>
      <c r="WVZ73" s="314"/>
      <c r="WWA73" s="116"/>
      <c r="WWF73" s="314"/>
      <c r="WWG73" s="116"/>
      <c r="WWL73" s="314"/>
      <c r="WWM73" s="116"/>
      <c r="WWR73" s="314"/>
      <c r="WWS73" s="116"/>
      <c r="WWX73" s="314"/>
      <c r="WWY73" s="116"/>
      <c r="WXD73" s="314"/>
      <c r="WXE73" s="116"/>
      <c r="WXJ73" s="314"/>
      <c r="WXK73" s="116"/>
      <c r="WXP73" s="314"/>
      <c r="WXQ73" s="116"/>
      <c r="WXV73" s="314"/>
      <c r="WXW73" s="116"/>
      <c r="WYB73" s="314"/>
      <c r="WYC73" s="116"/>
      <c r="WYH73" s="314"/>
      <c r="WYI73" s="116"/>
      <c r="WYN73" s="314"/>
      <c r="WYO73" s="116"/>
      <c r="WYT73" s="314"/>
      <c r="WYU73" s="116"/>
      <c r="WYZ73" s="314"/>
      <c r="WZA73" s="116"/>
      <c r="WZF73" s="314"/>
      <c r="WZG73" s="116"/>
      <c r="WZL73" s="314"/>
      <c r="WZM73" s="116"/>
      <c r="WZR73" s="314"/>
      <c r="WZS73" s="116"/>
      <c r="WZX73" s="314"/>
      <c r="WZY73" s="116"/>
      <c r="XAD73" s="314"/>
      <c r="XAE73" s="116"/>
      <c r="XAJ73" s="314"/>
      <c r="XAK73" s="116"/>
      <c r="XAP73" s="314"/>
      <c r="XAQ73" s="116"/>
      <c r="XAV73" s="314"/>
      <c r="XAW73" s="116"/>
      <c r="XBB73" s="314"/>
      <c r="XBC73" s="116"/>
      <c r="XBH73" s="314"/>
      <c r="XBI73" s="116"/>
      <c r="XBN73" s="314"/>
      <c r="XBO73" s="116"/>
      <c r="XBT73" s="314"/>
      <c r="XBU73" s="116"/>
      <c r="XBZ73" s="314"/>
      <c r="XCA73" s="116"/>
      <c r="XCF73" s="314"/>
      <c r="XCG73" s="116"/>
      <c r="XCL73" s="314"/>
      <c r="XCM73" s="116"/>
      <c r="XCR73" s="314"/>
      <c r="XCS73" s="116"/>
      <c r="XCX73" s="314"/>
      <c r="XCY73" s="116"/>
      <c r="XDD73" s="314"/>
      <c r="XDE73" s="116"/>
      <c r="XDJ73" s="314"/>
      <c r="XDK73" s="116"/>
      <c r="XDP73" s="314"/>
      <c r="XDQ73" s="116"/>
      <c r="XDV73" s="314"/>
      <c r="XDW73" s="116"/>
      <c r="XEB73" s="314"/>
      <c r="XEC73" s="116"/>
      <c r="XEH73" s="314"/>
      <c r="XEI73" s="116"/>
      <c r="XEN73" s="314"/>
      <c r="XEO73" s="116"/>
      <c r="XET73" s="314"/>
      <c r="XEU73" s="116"/>
      <c r="XEZ73" s="314"/>
      <c r="XFA73" s="116"/>
    </row>
    <row r="74" spans="1:1021 1026:2047 2052:4093 4098:5119 5124:7165 7170:8191 8196:10237 10242:11263 11268:13309 13314:14335 14340:16381" s="313" customFormat="1" ht="18" customHeight="1" x14ac:dyDescent="0.3">
      <c r="A74" s="59">
        <v>45107</v>
      </c>
      <c r="B74" s="312">
        <v>693372.39999999956</v>
      </c>
      <c r="C74" s="312">
        <v>0</v>
      </c>
      <c r="D74" s="312">
        <v>0</v>
      </c>
      <c r="E74" s="312">
        <v>0</v>
      </c>
      <c r="F74" s="312">
        <v>693372.39999999956</v>
      </c>
      <c r="G74" s="116"/>
      <c r="L74" s="314"/>
      <c r="M74" s="116"/>
      <c r="R74" s="314"/>
      <c r="S74" s="116"/>
      <c r="X74" s="314"/>
      <c r="Y74" s="116"/>
      <c r="AD74" s="314"/>
      <c r="AE74" s="116"/>
      <c r="AJ74" s="314"/>
      <c r="AK74" s="116"/>
      <c r="AP74" s="314"/>
      <c r="AQ74" s="116"/>
      <c r="AV74" s="314"/>
      <c r="AW74" s="116"/>
      <c r="BB74" s="314"/>
      <c r="BC74" s="116"/>
      <c r="BH74" s="314"/>
      <c r="BI74" s="116"/>
      <c r="BN74" s="314"/>
      <c r="BO74" s="116"/>
      <c r="BT74" s="314"/>
      <c r="BU74" s="116"/>
      <c r="BZ74" s="314"/>
      <c r="CA74" s="116"/>
      <c r="CF74" s="314"/>
      <c r="CG74" s="116"/>
      <c r="CL74" s="314"/>
      <c r="CM74" s="116"/>
      <c r="CR74" s="314"/>
      <c r="CS74" s="116"/>
      <c r="CX74" s="314"/>
      <c r="CY74" s="116"/>
      <c r="DD74" s="314"/>
      <c r="DE74" s="116"/>
      <c r="DJ74" s="314"/>
      <c r="DK74" s="116"/>
      <c r="DP74" s="314"/>
      <c r="DQ74" s="116"/>
      <c r="DV74" s="314"/>
      <c r="DW74" s="116"/>
      <c r="EB74" s="314"/>
      <c r="EC74" s="116"/>
      <c r="EH74" s="314"/>
      <c r="EI74" s="116"/>
      <c r="EN74" s="314"/>
      <c r="EO74" s="116"/>
      <c r="ET74" s="314"/>
      <c r="EU74" s="116"/>
      <c r="EZ74" s="314"/>
      <c r="FA74" s="116"/>
      <c r="FF74" s="314"/>
      <c r="FG74" s="116"/>
      <c r="FL74" s="314"/>
      <c r="FM74" s="116"/>
      <c r="FR74" s="314"/>
      <c r="FS74" s="116"/>
      <c r="FX74" s="314"/>
      <c r="FY74" s="116"/>
      <c r="GD74" s="314"/>
      <c r="GE74" s="116"/>
      <c r="GJ74" s="314"/>
      <c r="GK74" s="116"/>
      <c r="GP74" s="314"/>
      <c r="GQ74" s="116"/>
      <c r="GV74" s="314"/>
      <c r="GW74" s="116"/>
      <c r="HB74" s="314"/>
      <c r="HC74" s="116"/>
      <c r="HH74" s="314"/>
      <c r="HI74" s="116"/>
      <c r="HN74" s="314"/>
      <c r="HO74" s="116"/>
      <c r="HT74" s="314"/>
      <c r="HU74" s="116"/>
      <c r="HZ74" s="314"/>
      <c r="IA74" s="116"/>
      <c r="IF74" s="314"/>
      <c r="IG74" s="116"/>
      <c r="IL74" s="314"/>
      <c r="IM74" s="116"/>
      <c r="IR74" s="314"/>
      <c r="IS74" s="116"/>
      <c r="IX74" s="314"/>
      <c r="IY74" s="116"/>
      <c r="JD74" s="314"/>
      <c r="JE74" s="116"/>
      <c r="JJ74" s="314"/>
      <c r="JK74" s="116"/>
      <c r="JP74" s="314"/>
      <c r="JQ74" s="116"/>
      <c r="JV74" s="314"/>
      <c r="JW74" s="116"/>
      <c r="KB74" s="314"/>
      <c r="KC74" s="116"/>
      <c r="KH74" s="314"/>
      <c r="KI74" s="116"/>
      <c r="KN74" s="314"/>
      <c r="KO74" s="116"/>
      <c r="KT74" s="314"/>
      <c r="KU74" s="116"/>
      <c r="KZ74" s="314"/>
      <c r="LA74" s="116"/>
      <c r="LF74" s="314"/>
      <c r="LG74" s="116"/>
      <c r="LL74" s="314"/>
      <c r="LM74" s="116"/>
      <c r="LR74" s="314"/>
      <c r="LS74" s="116"/>
      <c r="LX74" s="314"/>
      <c r="LY74" s="116"/>
      <c r="MD74" s="314"/>
      <c r="ME74" s="116"/>
      <c r="MJ74" s="314"/>
      <c r="MK74" s="116"/>
      <c r="MP74" s="314"/>
      <c r="MQ74" s="116"/>
      <c r="MV74" s="314"/>
      <c r="MW74" s="116"/>
      <c r="NB74" s="314"/>
      <c r="NC74" s="116"/>
      <c r="NH74" s="314"/>
      <c r="NI74" s="116"/>
      <c r="NN74" s="314"/>
      <c r="NO74" s="116"/>
      <c r="NT74" s="314"/>
      <c r="NU74" s="116"/>
      <c r="NZ74" s="314"/>
      <c r="OA74" s="116"/>
      <c r="OF74" s="314"/>
      <c r="OG74" s="116"/>
      <c r="OL74" s="314"/>
      <c r="OM74" s="116"/>
      <c r="OR74" s="314"/>
      <c r="OS74" s="116"/>
      <c r="OX74" s="314"/>
      <c r="OY74" s="116"/>
      <c r="PD74" s="314"/>
      <c r="PE74" s="116"/>
      <c r="PJ74" s="314"/>
      <c r="PK74" s="116"/>
      <c r="PP74" s="314"/>
      <c r="PQ74" s="116"/>
      <c r="PV74" s="314"/>
      <c r="PW74" s="116"/>
      <c r="QB74" s="314"/>
      <c r="QC74" s="116"/>
      <c r="QH74" s="314"/>
      <c r="QI74" s="116"/>
      <c r="QN74" s="314"/>
      <c r="QO74" s="116"/>
      <c r="QT74" s="314"/>
      <c r="QU74" s="116"/>
      <c r="QZ74" s="314"/>
      <c r="RA74" s="116"/>
      <c r="RF74" s="314"/>
      <c r="RG74" s="116"/>
      <c r="RL74" s="314"/>
      <c r="RM74" s="116"/>
      <c r="RR74" s="314"/>
      <c r="RS74" s="116"/>
      <c r="RX74" s="314"/>
      <c r="RY74" s="116"/>
      <c r="SD74" s="314"/>
      <c r="SE74" s="116"/>
      <c r="SJ74" s="314"/>
      <c r="SK74" s="116"/>
      <c r="SP74" s="314"/>
      <c r="SQ74" s="116"/>
      <c r="SV74" s="314"/>
      <c r="SW74" s="116"/>
      <c r="TB74" s="314"/>
      <c r="TC74" s="116"/>
      <c r="TH74" s="314"/>
      <c r="TI74" s="116"/>
      <c r="TN74" s="314"/>
      <c r="TO74" s="116"/>
      <c r="TT74" s="314"/>
      <c r="TU74" s="116"/>
      <c r="TZ74" s="314"/>
      <c r="UA74" s="116"/>
      <c r="UF74" s="314"/>
      <c r="UG74" s="116"/>
      <c r="UL74" s="314"/>
      <c r="UM74" s="116"/>
      <c r="UR74" s="314"/>
      <c r="US74" s="116"/>
      <c r="UX74" s="314"/>
      <c r="UY74" s="116"/>
      <c r="VD74" s="314"/>
      <c r="VE74" s="116"/>
      <c r="VJ74" s="314"/>
      <c r="VK74" s="116"/>
      <c r="VP74" s="314"/>
      <c r="VQ74" s="116"/>
      <c r="VV74" s="314"/>
      <c r="VW74" s="116"/>
      <c r="WB74" s="314"/>
      <c r="WC74" s="116"/>
      <c r="WH74" s="314"/>
      <c r="WI74" s="116"/>
      <c r="WN74" s="314"/>
      <c r="WO74" s="116"/>
      <c r="WT74" s="314"/>
      <c r="WU74" s="116"/>
      <c r="WZ74" s="314"/>
      <c r="XA74" s="116"/>
      <c r="XF74" s="314"/>
      <c r="XG74" s="116"/>
      <c r="XL74" s="314"/>
      <c r="XM74" s="116"/>
      <c r="XR74" s="314"/>
      <c r="XS74" s="116"/>
      <c r="XX74" s="314"/>
      <c r="XY74" s="116"/>
      <c r="YD74" s="314"/>
      <c r="YE74" s="116"/>
      <c r="YJ74" s="314"/>
      <c r="YK74" s="116"/>
      <c r="YP74" s="314"/>
      <c r="YQ74" s="116"/>
      <c r="YV74" s="314"/>
      <c r="YW74" s="116"/>
      <c r="ZB74" s="314"/>
      <c r="ZC74" s="116"/>
      <c r="ZH74" s="314"/>
      <c r="ZI74" s="116"/>
      <c r="ZN74" s="314"/>
      <c r="ZO74" s="116"/>
      <c r="ZT74" s="314"/>
      <c r="ZU74" s="116"/>
      <c r="ZZ74" s="314"/>
      <c r="AAA74" s="116"/>
      <c r="AAF74" s="314"/>
      <c r="AAG74" s="116"/>
      <c r="AAL74" s="314"/>
      <c r="AAM74" s="116"/>
      <c r="AAR74" s="314"/>
      <c r="AAS74" s="116"/>
      <c r="AAX74" s="314"/>
      <c r="AAY74" s="116"/>
      <c r="ABD74" s="314"/>
      <c r="ABE74" s="116"/>
      <c r="ABJ74" s="314"/>
      <c r="ABK74" s="116"/>
      <c r="ABP74" s="314"/>
      <c r="ABQ74" s="116"/>
      <c r="ABV74" s="314"/>
      <c r="ABW74" s="116"/>
      <c r="ACB74" s="314"/>
      <c r="ACC74" s="116"/>
      <c r="ACH74" s="314"/>
      <c r="ACI74" s="116"/>
      <c r="ACN74" s="314"/>
      <c r="ACO74" s="116"/>
      <c r="ACT74" s="314"/>
      <c r="ACU74" s="116"/>
      <c r="ACZ74" s="314"/>
      <c r="ADA74" s="116"/>
      <c r="ADF74" s="314"/>
      <c r="ADG74" s="116"/>
      <c r="ADL74" s="314"/>
      <c r="ADM74" s="116"/>
      <c r="ADR74" s="314"/>
      <c r="ADS74" s="116"/>
      <c r="ADX74" s="314"/>
      <c r="ADY74" s="116"/>
      <c r="AED74" s="314"/>
      <c r="AEE74" s="116"/>
      <c r="AEJ74" s="314"/>
      <c r="AEK74" s="116"/>
      <c r="AEP74" s="314"/>
      <c r="AEQ74" s="116"/>
      <c r="AEV74" s="314"/>
      <c r="AEW74" s="116"/>
      <c r="AFB74" s="314"/>
      <c r="AFC74" s="116"/>
      <c r="AFH74" s="314"/>
      <c r="AFI74" s="116"/>
      <c r="AFN74" s="314"/>
      <c r="AFO74" s="116"/>
      <c r="AFT74" s="314"/>
      <c r="AFU74" s="116"/>
      <c r="AFZ74" s="314"/>
      <c r="AGA74" s="116"/>
      <c r="AGF74" s="314"/>
      <c r="AGG74" s="116"/>
      <c r="AGL74" s="314"/>
      <c r="AGM74" s="116"/>
      <c r="AGR74" s="314"/>
      <c r="AGS74" s="116"/>
      <c r="AGX74" s="314"/>
      <c r="AGY74" s="116"/>
      <c r="AHD74" s="314"/>
      <c r="AHE74" s="116"/>
      <c r="AHJ74" s="314"/>
      <c r="AHK74" s="116"/>
      <c r="AHP74" s="314"/>
      <c r="AHQ74" s="116"/>
      <c r="AHV74" s="314"/>
      <c r="AHW74" s="116"/>
      <c r="AIB74" s="314"/>
      <c r="AIC74" s="116"/>
      <c r="AIH74" s="314"/>
      <c r="AII74" s="116"/>
      <c r="AIN74" s="314"/>
      <c r="AIO74" s="116"/>
      <c r="AIT74" s="314"/>
      <c r="AIU74" s="116"/>
      <c r="AIZ74" s="314"/>
      <c r="AJA74" s="116"/>
      <c r="AJF74" s="314"/>
      <c r="AJG74" s="116"/>
      <c r="AJL74" s="314"/>
      <c r="AJM74" s="116"/>
      <c r="AJR74" s="314"/>
      <c r="AJS74" s="116"/>
      <c r="AJX74" s="314"/>
      <c r="AJY74" s="116"/>
      <c r="AKD74" s="314"/>
      <c r="AKE74" s="116"/>
      <c r="AKJ74" s="314"/>
      <c r="AKK74" s="116"/>
      <c r="AKP74" s="314"/>
      <c r="AKQ74" s="116"/>
      <c r="AKV74" s="314"/>
      <c r="AKW74" s="116"/>
      <c r="ALB74" s="314"/>
      <c r="ALC74" s="116"/>
      <c r="ALH74" s="314"/>
      <c r="ALI74" s="116"/>
      <c r="ALN74" s="314"/>
      <c r="ALO74" s="116"/>
      <c r="ALT74" s="314"/>
      <c r="ALU74" s="116"/>
      <c r="ALZ74" s="314"/>
      <c r="AMA74" s="116"/>
      <c r="AMF74" s="314"/>
      <c r="AMG74" s="116"/>
      <c r="AML74" s="314"/>
      <c r="AMM74" s="116"/>
      <c r="AMR74" s="314"/>
      <c r="AMS74" s="116"/>
      <c r="AMX74" s="314"/>
      <c r="AMY74" s="116"/>
      <c r="AND74" s="314"/>
      <c r="ANE74" s="116"/>
      <c r="ANJ74" s="314"/>
      <c r="ANK74" s="116"/>
      <c r="ANP74" s="314"/>
      <c r="ANQ74" s="116"/>
      <c r="ANV74" s="314"/>
      <c r="ANW74" s="116"/>
      <c r="AOB74" s="314"/>
      <c r="AOC74" s="116"/>
      <c r="AOH74" s="314"/>
      <c r="AOI74" s="116"/>
      <c r="AON74" s="314"/>
      <c r="AOO74" s="116"/>
      <c r="AOT74" s="314"/>
      <c r="AOU74" s="116"/>
      <c r="AOZ74" s="314"/>
      <c r="APA74" s="116"/>
      <c r="APF74" s="314"/>
      <c r="APG74" s="116"/>
      <c r="APL74" s="314"/>
      <c r="APM74" s="116"/>
      <c r="APR74" s="314"/>
      <c r="APS74" s="116"/>
      <c r="APX74" s="314"/>
      <c r="APY74" s="116"/>
      <c r="AQD74" s="314"/>
      <c r="AQE74" s="116"/>
      <c r="AQJ74" s="314"/>
      <c r="AQK74" s="116"/>
      <c r="AQP74" s="314"/>
      <c r="AQQ74" s="116"/>
      <c r="AQV74" s="314"/>
      <c r="AQW74" s="116"/>
      <c r="ARB74" s="314"/>
      <c r="ARC74" s="116"/>
      <c r="ARH74" s="314"/>
      <c r="ARI74" s="116"/>
      <c r="ARN74" s="314"/>
      <c r="ARO74" s="116"/>
      <c r="ART74" s="314"/>
      <c r="ARU74" s="116"/>
      <c r="ARZ74" s="314"/>
      <c r="ASA74" s="116"/>
      <c r="ASF74" s="314"/>
      <c r="ASG74" s="116"/>
      <c r="ASL74" s="314"/>
      <c r="ASM74" s="116"/>
      <c r="ASR74" s="314"/>
      <c r="ASS74" s="116"/>
      <c r="ASX74" s="314"/>
      <c r="ASY74" s="116"/>
      <c r="ATD74" s="314"/>
      <c r="ATE74" s="116"/>
      <c r="ATJ74" s="314"/>
      <c r="ATK74" s="116"/>
      <c r="ATP74" s="314"/>
      <c r="ATQ74" s="116"/>
      <c r="ATV74" s="314"/>
      <c r="ATW74" s="116"/>
      <c r="AUB74" s="314"/>
      <c r="AUC74" s="116"/>
      <c r="AUH74" s="314"/>
      <c r="AUI74" s="116"/>
      <c r="AUN74" s="314"/>
      <c r="AUO74" s="116"/>
      <c r="AUT74" s="314"/>
      <c r="AUU74" s="116"/>
      <c r="AUZ74" s="314"/>
      <c r="AVA74" s="116"/>
      <c r="AVF74" s="314"/>
      <c r="AVG74" s="116"/>
      <c r="AVL74" s="314"/>
      <c r="AVM74" s="116"/>
      <c r="AVR74" s="314"/>
      <c r="AVS74" s="116"/>
      <c r="AVX74" s="314"/>
      <c r="AVY74" s="116"/>
      <c r="AWD74" s="314"/>
      <c r="AWE74" s="116"/>
      <c r="AWJ74" s="314"/>
      <c r="AWK74" s="116"/>
      <c r="AWP74" s="314"/>
      <c r="AWQ74" s="116"/>
      <c r="AWV74" s="314"/>
      <c r="AWW74" s="116"/>
      <c r="AXB74" s="314"/>
      <c r="AXC74" s="116"/>
      <c r="AXH74" s="314"/>
      <c r="AXI74" s="116"/>
      <c r="AXN74" s="314"/>
      <c r="AXO74" s="116"/>
      <c r="AXT74" s="314"/>
      <c r="AXU74" s="116"/>
      <c r="AXZ74" s="314"/>
      <c r="AYA74" s="116"/>
      <c r="AYF74" s="314"/>
      <c r="AYG74" s="116"/>
      <c r="AYL74" s="314"/>
      <c r="AYM74" s="116"/>
      <c r="AYR74" s="314"/>
      <c r="AYS74" s="116"/>
      <c r="AYX74" s="314"/>
      <c r="AYY74" s="116"/>
      <c r="AZD74" s="314"/>
      <c r="AZE74" s="116"/>
      <c r="AZJ74" s="314"/>
      <c r="AZK74" s="116"/>
      <c r="AZP74" s="314"/>
      <c r="AZQ74" s="116"/>
      <c r="AZV74" s="314"/>
      <c r="AZW74" s="116"/>
      <c r="BAB74" s="314"/>
      <c r="BAC74" s="116"/>
      <c r="BAH74" s="314"/>
      <c r="BAI74" s="116"/>
      <c r="BAN74" s="314"/>
      <c r="BAO74" s="116"/>
      <c r="BAT74" s="314"/>
      <c r="BAU74" s="116"/>
      <c r="BAZ74" s="314"/>
      <c r="BBA74" s="116"/>
      <c r="BBF74" s="314"/>
      <c r="BBG74" s="116"/>
      <c r="BBL74" s="314"/>
      <c r="BBM74" s="116"/>
      <c r="BBR74" s="314"/>
      <c r="BBS74" s="116"/>
      <c r="BBX74" s="314"/>
      <c r="BBY74" s="116"/>
      <c r="BCD74" s="314"/>
      <c r="BCE74" s="116"/>
      <c r="BCJ74" s="314"/>
      <c r="BCK74" s="116"/>
      <c r="BCP74" s="314"/>
      <c r="BCQ74" s="116"/>
      <c r="BCV74" s="314"/>
      <c r="BCW74" s="116"/>
      <c r="BDB74" s="314"/>
      <c r="BDC74" s="116"/>
      <c r="BDH74" s="314"/>
      <c r="BDI74" s="116"/>
      <c r="BDN74" s="314"/>
      <c r="BDO74" s="116"/>
      <c r="BDT74" s="314"/>
      <c r="BDU74" s="116"/>
      <c r="BDZ74" s="314"/>
      <c r="BEA74" s="116"/>
      <c r="BEF74" s="314"/>
      <c r="BEG74" s="116"/>
      <c r="BEL74" s="314"/>
      <c r="BEM74" s="116"/>
      <c r="BER74" s="314"/>
      <c r="BES74" s="116"/>
      <c r="BEX74" s="314"/>
      <c r="BEY74" s="116"/>
      <c r="BFD74" s="314"/>
      <c r="BFE74" s="116"/>
      <c r="BFJ74" s="314"/>
      <c r="BFK74" s="116"/>
      <c r="BFP74" s="314"/>
      <c r="BFQ74" s="116"/>
      <c r="BFV74" s="314"/>
      <c r="BFW74" s="116"/>
      <c r="BGB74" s="314"/>
      <c r="BGC74" s="116"/>
      <c r="BGH74" s="314"/>
      <c r="BGI74" s="116"/>
      <c r="BGN74" s="314"/>
      <c r="BGO74" s="116"/>
      <c r="BGT74" s="314"/>
      <c r="BGU74" s="116"/>
      <c r="BGZ74" s="314"/>
      <c r="BHA74" s="116"/>
      <c r="BHF74" s="314"/>
      <c r="BHG74" s="116"/>
      <c r="BHL74" s="314"/>
      <c r="BHM74" s="116"/>
      <c r="BHR74" s="314"/>
      <c r="BHS74" s="116"/>
      <c r="BHX74" s="314"/>
      <c r="BHY74" s="116"/>
      <c r="BID74" s="314"/>
      <c r="BIE74" s="116"/>
      <c r="BIJ74" s="314"/>
      <c r="BIK74" s="116"/>
      <c r="BIP74" s="314"/>
      <c r="BIQ74" s="116"/>
      <c r="BIV74" s="314"/>
      <c r="BIW74" s="116"/>
      <c r="BJB74" s="314"/>
      <c r="BJC74" s="116"/>
      <c r="BJH74" s="314"/>
      <c r="BJI74" s="116"/>
      <c r="BJN74" s="314"/>
      <c r="BJO74" s="116"/>
      <c r="BJT74" s="314"/>
      <c r="BJU74" s="116"/>
      <c r="BJZ74" s="314"/>
      <c r="BKA74" s="116"/>
      <c r="BKF74" s="314"/>
      <c r="BKG74" s="116"/>
      <c r="BKL74" s="314"/>
      <c r="BKM74" s="116"/>
      <c r="BKR74" s="314"/>
      <c r="BKS74" s="116"/>
      <c r="BKX74" s="314"/>
      <c r="BKY74" s="116"/>
      <c r="BLD74" s="314"/>
      <c r="BLE74" s="116"/>
      <c r="BLJ74" s="314"/>
      <c r="BLK74" s="116"/>
      <c r="BLP74" s="314"/>
      <c r="BLQ74" s="116"/>
      <c r="BLV74" s="314"/>
      <c r="BLW74" s="116"/>
      <c r="BMB74" s="314"/>
      <c r="BMC74" s="116"/>
      <c r="BMH74" s="314"/>
      <c r="BMI74" s="116"/>
      <c r="BMN74" s="314"/>
      <c r="BMO74" s="116"/>
      <c r="BMT74" s="314"/>
      <c r="BMU74" s="116"/>
      <c r="BMZ74" s="314"/>
      <c r="BNA74" s="116"/>
      <c r="BNF74" s="314"/>
      <c r="BNG74" s="116"/>
      <c r="BNL74" s="314"/>
      <c r="BNM74" s="116"/>
      <c r="BNR74" s="314"/>
      <c r="BNS74" s="116"/>
      <c r="BNX74" s="314"/>
      <c r="BNY74" s="116"/>
      <c r="BOD74" s="314"/>
      <c r="BOE74" s="116"/>
      <c r="BOJ74" s="314"/>
      <c r="BOK74" s="116"/>
      <c r="BOP74" s="314"/>
      <c r="BOQ74" s="116"/>
      <c r="BOV74" s="314"/>
      <c r="BOW74" s="116"/>
      <c r="BPB74" s="314"/>
      <c r="BPC74" s="116"/>
      <c r="BPH74" s="314"/>
      <c r="BPI74" s="116"/>
      <c r="BPN74" s="314"/>
      <c r="BPO74" s="116"/>
      <c r="BPT74" s="314"/>
      <c r="BPU74" s="116"/>
      <c r="BPZ74" s="314"/>
      <c r="BQA74" s="116"/>
      <c r="BQF74" s="314"/>
      <c r="BQG74" s="116"/>
      <c r="BQL74" s="314"/>
      <c r="BQM74" s="116"/>
      <c r="BQR74" s="314"/>
      <c r="BQS74" s="116"/>
      <c r="BQX74" s="314"/>
      <c r="BQY74" s="116"/>
      <c r="BRD74" s="314"/>
      <c r="BRE74" s="116"/>
      <c r="BRJ74" s="314"/>
      <c r="BRK74" s="116"/>
      <c r="BRP74" s="314"/>
      <c r="BRQ74" s="116"/>
      <c r="BRV74" s="314"/>
      <c r="BRW74" s="116"/>
      <c r="BSB74" s="314"/>
      <c r="BSC74" s="116"/>
      <c r="BSH74" s="314"/>
      <c r="BSI74" s="116"/>
      <c r="BSN74" s="314"/>
      <c r="BSO74" s="116"/>
      <c r="BST74" s="314"/>
      <c r="BSU74" s="116"/>
      <c r="BSZ74" s="314"/>
      <c r="BTA74" s="116"/>
      <c r="BTF74" s="314"/>
      <c r="BTG74" s="116"/>
      <c r="BTL74" s="314"/>
      <c r="BTM74" s="116"/>
      <c r="BTR74" s="314"/>
      <c r="BTS74" s="116"/>
      <c r="BTX74" s="314"/>
      <c r="BTY74" s="116"/>
      <c r="BUD74" s="314"/>
      <c r="BUE74" s="116"/>
      <c r="BUJ74" s="314"/>
      <c r="BUK74" s="116"/>
      <c r="BUP74" s="314"/>
      <c r="BUQ74" s="116"/>
      <c r="BUV74" s="314"/>
      <c r="BUW74" s="116"/>
      <c r="BVB74" s="314"/>
      <c r="BVC74" s="116"/>
      <c r="BVH74" s="314"/>
      <c r="BVI74" s="116"/>
      <c r="BVN74" s="314"/>
      <c r="BVO74" s="116"/>
      <c r="BVT74" s="314"/>
      <c r="BVU74" s="116"/>
      <c r="BVZ74" s="314"/>
      <c r="BWA74" s="116"/>
      <c r="BWF74" s="314"/>
      <c r="BWG74" s="116"/>
      <c r="BWL74" s="314"/>
      <c r="BWM74" s="116"/>
      <c r="BWR74" s="314"/>
      <c r="BWS74" s="116"/>
      <c r="BWX74" s="314"/>
      <c r="BWY74" s="116"/>
      <c r="BXD74" s="314"/>
      <c r="BXE74" s="116"/>
      <c r="BXJ74" s="314"/>
      <c r="BXK74" s="116"/>
      <c r="BXP74" s="314"/>
      <c r="BXQ74" s="116"/>
      <c r="BXV74" s="314"/>
      <c r="BXW74" s="116"/>
      <c r="BYB74" s="314"/>
      <c r="BYC74" s="116"/>
      <c r="BYH74" s="314"/>
      <c r="BYI74" s="116"/>
      <c r="BYN74" s="314"/>
      <c r="BYO74" s="116"/>
      <c r="BYT74" s="314"/>
      <c r="BYU74" s="116"/>
      <c r="BYZ74" s="314"/>
      <c r="BZA74" s="116"/>
      <c r="BZF74" s="314"/>
      <c r="BZG74" s="116"/>
      <c r="BZL74" s="314"/>
      <c r="BZM74" s="116"/>
      <c r="BZR74" s="314"/>
      <c r="BZS74" s="116"/>
      <c r="BZX74" s="314"/>
      <c r="BZY74" s="116"/>
      <c r="CAD74" s="314"/>
      <c r="CAE74" s="116"/>
      <c r="CAJ74" s="314"/>
      <c r="CAK74" s="116"/>
      <c r="CAP74" s="314"/>
      <c r="CAQ74" s="116"/>
      <c r="CAV74" s="314"/>
      <c r="CAW74" s="116"/>
      <c r="CBB74" s="314"/>
      <c r="CBC74" s="116"/>
      <c r="CBH74" s="314"/>
      <c r="CBI74" s="116"/>
      <c r="CBN74" s="314"/>
      <c r="CBO74" s="116"/>
      <c r="CBT74" s="314"/>
      <c r="CBU74" s="116"/>
      <c r="CBZ74" s="314"/>
      <c r="CCA74" s="116"/>
      <c r="CCF74" s="314"/>
      <c r="CCG74" s="116"/>
      <c r="CCL74" s="314"/>
      <c r="CCM74" s="116"/>
      <c r="CCR74" s="314"/>
      <c r="CCS74" s="116"/>
      <c r="CCX74" s="314"/>
      <c r="CCY74" s="116"/>
      <c r="CDD74" s="314"/>
      <c r="CDE74" s="116"/>
      <c r="CDJ74" s="314"/>
      <c r="CDK74" s="116"/>
      <c r="CDP74" s="314"/>
      <c r="CDQ74" s="116"/>
      <c r="CDV74" s="314"/>
      <c r="CDW74" s="116"/>
      <c r="CEB74" s="314"/>
      <c r="CEC74" s="116"/>
      <c r="CEH74" s="314"/>
      <c r="CEI74" s="116"/>
      <c r="CEN74" s="314"/>
      <c r="CEO74" s="116"/>
      <c r="CET74" s="314"/>
      <c r="CEU74" s="116"/>
      <c r="CEZ74" s="314"/>
      <c r="CFA74" s="116"/>
      <c r="CFF74" s="314"/>
      <c r="CFG74" s="116"/>
      <c r="CFL74" s="314"/>
      <c r="CFM74" s="116"/>
      <c r="CFR74" s="314"/>
      <c r="CFS74" s="116"/>
      <c r="CFX74" s="314"/>
      <c r="CFY74" s="116"/>
      <c r="CGD74" s="314"/>
      <c r="CGE74" s="116"/>
      <c r="CGJ74" s="314"/>
      <c r="CGK74" s="116"/>
      <c r="CGP74" s="314"/>
      <c r="CGQ74" s="116"/>
      <c r="CGV74" s="314"/>
      <c r="CGW74" s="116"/>
      <c r="CHB74" s="314"/>
      <c r="CHC74" s="116"/>
      <c r="CHH74" s="314"/>
      <c r="CHI74" s="116"/>
      <c r="CHN74" s="314"/>
      <c r="CHO74" s="116"/>
      <c r="CHT74" s="314"/>
      <c r="CHU74" s="116"/>
      <c r="CHZ74" s="314"/>
      <c r="CIA74" s="116"/>
      <c r="CIF74" s="314"/>
      <c r="CIG74" s="116"/>
      <c r="CIL74" s="314"/>
      <c r="CIM74" s="116"/>
      <c r="CIR74" s="314"/>
      <c r="CIS74" s="116"/>
      <c r="CIX74" s="314"/>
      <c r="CIY74" s="116"/>
      <c r="CJD74" s="314"/>
      <c r="CJE74" s="116"/>
      <c r="CJJ74" s="314"/>
      <c r="CJK74" s="116"/>
      <c r="CJP74" s="314"/>
      <c r="CJQ74" s="116"/>
      <c r="CJV74" s="314"/>
      <c r="CJW74" s="116"/>
      <c r="CKB74" s="314"/>
      <c r="CKC74" s="116"/>
      <c r="CKH74" s="314"/>
      <c r="CKI74" s="116"/>
      <c r="CKN74" s="314"/>
      <c r="CKO74" s="116"/>
      <c r="CKT74" s="314"/>
      <c r="CKU74" s="116"/>
      <c r="CKZ74" s="314"/>
      <c r="CLA74" s="116"/>
      <c r="CLF74" s="314"/>
      <c r="CLG74" s="116"/>
      <c r="CLL74" s="314"/>
      <c r="CLM74" s="116"/>
      <c r="CLR74" s="314"/>
      <c r="CLS74" s="116"/>
      <c r="CLX74" s="314"/>
      <c r="CLY74" s="116"/>
      <c r="CMD74" s="314"/>
      <c r="CME74" s="116"/>
      <c r="CMJ74" s="314"/>
      <c r="CMK74" s="116"/>
      <c r="CMP74" s="314"/>
      <c r="CMQ74" s="116"/>
      <c r="CMV74" s="314"/>
      <c r="CMW74" s="116"/>
      <c r="CNB74" s="314"/>
      <c r="CNC74" s="116"/>
      <c r="CNH74" s="314"/>
      <c r="CNI74" s="116"/>
      <c r="CNN74" s="314"/>
      <c r="CNO74" s="116"/>
      <c r="CNT74" s="314"/>
      <c r="CNU74" s="116"/>
      <c r="CNZ74" s="314"/>
      <c r="COA74" s="116"/>
      <c r="COF74" s="314"/>
      <c r="COG74" s="116"/>
      <c r="COL74" s="314"/>
      <c r="COM74" s="116"/>
      <c r="COR74" s="314"/>
      <c r="COS74" s="116"/>
      <c r="COX74" s="314"/>
      <c r="COY74" s="116"/>
      <c r="CPD74" s="314"/>
      <c r="CPE74" s="116"/>
      <c r="CPJ74" s="314"/>
      <c r="CPK74" s="116"/>
      <c r="CPP74" s="314"/>
      <c r="CPQ74" s="116"/>
      <c r="CPV74" s="314"/>
      <c r="CPW74" s="116"/>
      <c r="CQB74" s="314"/>
      <c r="CQC74" s="116"/>
      <c r="CQH74" s="314"/>
      <c r="CQI74" s="116"/>
      <c r="CQN74" s="314"/>
      <c r="CQO74" s="116"/>
      <c r="CQT74" s="314"/>
      <c r="CQU74" s="116"/>
      <c r="CQZ74" s="314"/>
      <c r="CRA74" s="116"/>
      <c r="CRF74" s="314"/>
      <c r="CRG74" s="116"/>
      <c r="CRL74" s="314"/>
      <c r="CRM74" s="116"/>
      <c r="CRR74" s="314"/>
      <c r="CRS74" s="116"/>
      <c r="CRX74" s="314"/>
      <c r="CRY74" s="116"/>
      <c r="CSD74" s="314"/>
      <c r="CSE74" s="116"/>
      <c r="CSJ74" s="314"/>
      <c r="CSK74" s="116"/>
      <c r="CSP74" s="314"/>
      <c r="CSQ74" s="116"/>
      <c r="CSV74" s="314"/>
      <c r="CSW74" s="116"/>
      <c r="CTB74" s="314"/>
      <c r="CTC74" s="116"/>
      <c r="CTH74" s="314"/>
      <c r="CTI74" s="116"/>
      <c r="CTN74" s="314"/>
      <c r="CTO74" s="116"/>
      <c r="CTT74" s="314"/>
      <c r="CTU74" s="116"/>
      <c r="CTZ74" s="314"/>
      <c r="CUA74" s="116"/>
      <c r="CUF74" s="314"/>
      <c r="CUG74" s="116"/>
      <c r="CUL74" s="314"/>
      <c r="CUM74" s="116"/>
      <c r="CUR74" s="314"/>
      <c r="CUS74" s="116"/>
      <c r="CUX74" s="314"/>
      <c r="CUY74" s="116"/>
      <c r="CVD74" s="314"/>
      <c r="CVE74" s="116"/>
      <c r="CVJ74" s="314"/>
      <c r="CVK74" s="116"/>
      <c r="CVP74" s="314"/>
      <c r="CVQ74" s="116"/>
      <c r="CVV74" s="314"/>
      <c r="CVW74" s="116"/>
      <c r="CWB74" s="314"/>
      <c r="CWC74" s="116"/>
      <c r="CWH74" s="314"/>
      <c r="CWI74" s="116"/>
      <c r="CWN74" s="314"/>
      <c r="CWO74" s="116"/>
      <c r="CWT74" s="314"/>
      <c r="CWU74" s="116"/>
      <c r="CWZ74" s="314"/>
      <c r="CXA74" s="116"/>
      <c r="CXF74" s="314"/>
      <c r="CXG74" s="116"/>
      <c r="CXL74" s="314"/>
      <c r="CXM74" s="116"/>
      <c r="CXR74" s="314"/>
      <c r="CXS74" s="116"/>
      <c r="CXX74" s="314"/>
      <c r="CXY74" s="116"/>
      <c r="CYD74" s="314"/>
      <c r="CYE74" s="116"/>
      <c r="CYJ74" s="314"/>
      <c r="CYK74" s="116"/>
      <c r="CYP74" s="314"/>
      <c r="CYQ74" s="116"/>
      <c r="CYV74" s="314"/>
      <c r="CYW74" s="116"/>
      <c r="CZB74" s="314"/>
      <c r="CZC74" s="116"/>
      <c r="CZH74" s="314"/>
      <c r="CZI74" s="116"/>
      <c r="CZN74" s="314"/>
      <c r="CZO74" s="116"/>
      <c r="CZT74" s="314"/>
      <c r="CZU74" s="116"/>
      <c r="CZZ74" s="314"/>
      <c r="DAA74" s="116"/>
      <c r="DAF74" s="314"/>
      <c r="DAG74" s="116"/>
      <c r="DAL74" s="314"/>
      <c r="DAM74" s="116"/>
      <c r="DAR74" s="314"/>
      <c r="DAS74" s="116"/>
      <c r="DAX74" s="314"/>
      <c r="DAY74" s="116"/>
      <c r="DBD74" s="314"/>
      <c r="DBE74" s="116"/>
      <c r="DBJ74" s="314"/>
      <c r="DBK74" s="116"/>
      <c r="DBP74" s="314"/>
      <c r="DBQ74" s="116"/>
      <c r="DBV74" s="314"/>
      <c r="DBW74" s="116"/>
      <c r="DCB74" s="314"/>
      <c r="DCC74" s="116"/>
      <c r="DCH74" s="314"/>
      <c r="DCI74" s="116"/>
      <c r="DCN74" s="314"/>
      <c r="DCO74" s="116"/>
      <c r="DCT74" s="314"/>
      <c r="DCU74" s="116"/>
      <c r="DCZ74" s="314"/>
      <c r="DDA74" s="116"/>
      <c r="DDF74" s="314"/>
      <c r="DDG74" s="116"/>
      <c r="DDL74" s="314"/>
      <c r="DDM74" s="116"/>
      <c r="DDR74" s="314"/>
      <c r="DDS74" s="116"/>
      <c r="DDX74" s="314"/>
      <c r="DDY74" s="116"/>
      <c r="DED74" s="314"/>
      <c r="DEE74" s="116"/>
      <c r="DEJ74" s="314"/>
      <c r="DEK74" s="116"/>
      <c r="DEP74" s="314"/>
      <c r="DEQ74" s="116"/>
      <c r="DEV74" s="314"/>
      <c r="DEW74" s="116"/>
      <c r="DFB74" s="314"/>
      <c r="DFC74" s="116"/>
      <c r="DFH74" s="314"/>
      <c r="DFI74" s="116"/>
      <c r="DFN74" s="314"/>
      <c r="DFO74" s="116"/>
      <c r="DFT74" s="314"/>
      <c r="DFU74" s="116"/>
      <c r="DFZ74" s="314"/>
      <c r="DGA74" s="116"/>
      <c r="DGF74" s="314"/>
      <c r="DGG74" s="116"/>
      <c r="DGL74" s="314"/>
      <c r="DGM74" s="116"/>
      <c r="DGR74" s="314"/>
      <c r="DGS74" s="116"/>
      <c r="DGX74" s="314"/>
      <c r="DGY74" s="116"/>
      <c r="DHD74" s="314"/>
      <c r="DHE74" s="116"/>
      <c r="DHJ74" s="314"/>
      <c r="DHK74" s="116"/>
      <c r="DHP74" s="314"/>
      <c r="DHQ74" s="116"/>
      <c r="DHV74" s="314"/>
      <c r="DHW74" s="116"/>
      <c r="DIB74" s="314"/>
      <c r="DIC74" s="116"/>
      <c r="DIH74" s="314"/>
      <c r="DII74" s="116"/>
      <c r="DIN74" s="314"/>
      <c r="DIO74" s="116"/>
      <c r="DIT74" s="314"/>
      <c r="DIU74" s="116"/>
      <c r="DIZ74" s="314"/>
      <c r="DJA74" s="116"/>
      <c r="DJF74" s="314"/>
      <c r="DJG74" s="116"/>
      <c r="DJL74" s="314"/>
      <c r="DJM74" s="116"/>
      <c r="DJR74" s="314"/>
      <c r="DJS74" s="116"/>
      <c r="DJX74" s="314"/>
      <c r="DJY74" s="116"/>
      <c r="DKD74" s="314"/>
      <c r="DKE74" s="116"/>
      <c r="DKJ74" s="314"/>
      <c r="DKK74" s="116"/>
      <c r="DKP74" s="314"/>
      <c r="DKQ74" s="116"/>
      <c r="DKV74" s="314"/>
      <c r="DKW74" s="116"/>
      <c r="DLB74" s="314"/>
      <c r="DLC74" s="116"/>
      <c r="DLH74" s="314"/>
      <c r="DLI74" s="116"/>
      <c r="DLN74" s="314"/>
      <c r="DLO74" s="116"/>
      <c r="DLT74" s="314"/>
      <c r="DLU74" s="116"/>
      <c r="DLZ74" s="314"/>
      <c r="DMA74" s="116"/>
      <c r="DMF74" s="314"/>
      <c r="DMG74" s="116"/>
      <c r="DML74" s="314"/>
      <c r="DMM74" s="116"/>
      <c r="DMR74" s="314"/>
      <c r="DMS74" s="116"/>
      <c r="DMX74" s="314"/>
      <c r="DMY74" s="116"/>
      <c r="DND74" s="314"/>
      <c r="DNE74" s="116"/>
      <c r="DNJ74" s="314"/>
      <c r="DNK74" s="116"/>
      <c r="DNP74" s="314"/>
      <c r="DNQ74" s="116"/>
      <c r="DNV74" s="314"/>
      <c r="DNW74" s="116"/>
      <c r="DOB74" s="314"/>
      <c r="DOC74" s="116"/>
      <c r="DOH74" s="314"/>
      <c r="DOI74" s="116"/>
      <c r="DON74" s="314"/>
      <c r="DOO74" s="116"/>
      <c r="DOT74" s="314"/>
      <c r="DOU74" s="116"/>
      <c r="DOZ74" s="314"/>
      <c r="DPA74" s="116"/>
      <c r="DPF74" s="314"/>
      <c r="DPG74" s="116"/>
      <c r="DPL74" s="314"/>
      <c r="DPM74" s="116"/>
      <c r="DPR74" s="314"/>
      <c r="DPS74" s="116"/>
      <c r="DPX74" s="314"/>
      <c r="DPY74" s="116"/>
      <c r="DQD74" s="314"/>
      <c r="DQE74" s="116"/>
      <c r="DQJ74" s="314"/>
      <c r="DQK74" s="116"/>
      <c r="DQP74" s="314"/>
      <c r="DQQ74" s="116"/>
      <c r="DQV74" s="314"/>
      <c r="DQW74" s="116"/>
      <c r="DRB74" s="314"/>
      <c r="DRC74" s="116"/>
      <c r="DRH74" s="314"/>
      <c r="DRI74" s="116"/>
      <c r="DRN74" s="314"/>
      <c r="DRO74" s="116"/>
      <c r="DRT74" s="314"/>
      <c r="DRU74" s="116"/>
      <c r="DRZ74" s="314"/>
      <c r="DSA74" s="116"/>
      <c r="DSF74" s="314"/>
      <c r="DSG74" s="116"/>
      <c r="DSL74" s="314"/>
      <c r="DSM74" s="116"/>
      <c r="DSR74" s="314"/>
      <c r="DSS74" s="116"/>
      <c r="DSX74" s="314"/>
      <c r="DSY74" s="116"/>
      <c r="DTD74" s="314"/>
      <c r="DTE74" s="116"/>
      <c r="DTJ74" s="314"/>
      <c r="DTK74" s="116"/>
      <c r="DTP74" s="314"/>
      <c r="DTQ74" s="116"/>
      <c r="DTV74" s="314"/>
      <c r="DTW74" s="116"/>
      <c r="DUB74" s="314"/>
      <c r="DUC74" s="116"/>
      <c r="DUH74" s="314"/>
      <c r="DUI74" s="116"/>
      <c r="DUN74" s="314"/>
      <c r="DUO74" s="116"/>
      <c r="DUT74" s="314"/>
      <c r="DUU74" s="116"/>
      <c r="DUZ74" s="314"/>
      <c r="DVA74" s="116"/>
      <c r="DVF74" s="314"/>
      <c r="DVG74" s="116"/>
      <c r="DVL74" s="314"/>
      <c r="DVM74" s="116"/>
      <c r="DVR74" s="314"/>
      <c r="DVS74" s="116"/>
      <c r="DVX74" s="314"/>
      <c r="DVY74" s="116"/>
      <c r="DWD74" s="314"/>
      <c r="DWE74" s="116"/>
      <c r="DWJ74" s="314"/>
      <c r="DWK74" s="116"/>
      <c r="DWP74" s="314"/>
      <c r="DWQ74" s="116"/>
      <c r="DWV74" s="314"/>
      <c r="DWW74" s="116"/>
      <c r="DXB74" s="314"/>
      <c r="DXC74" s="116"/>
      <c r="DXH74" s="314"/>
      <c r="DXI74" s="116"/>
      <c r="DXN74" s="314"/>
      <c r="DXO74" s="116"/>
      <c r="DXT74" s="314"/>
      <c r="DXU74" s="116"/>
      <c r="DXZ74" s="314"/>
      <c r="DYA74" s="116"/>
      <c r="DYF74" s="314"/>
      <c r="DYG74" s="116"/>
      <c r="DYL74" s="314"/>
      <c r="DYM74" s="116"/>
      <c r="DYR74" s="314"/>
      <c r="DYS74" s="116"/>
      <c r="DYX74" s="314"/>
      <c r="DYY74" s="116"/>
      <c r="DZD74" s="314"/>
      <c r="DZE74" s="116"/>
      <c r="DZJ74" s="314"/>
      <c r="DZK74" s="116"/>
      <c r="DZP74" s="314"/>
      <c r="DZQ74" s="116"/>
      <c r="DZV74" s="314"/>
      <c r="DZW74" s="116"/>
      <c r="EAB74" s="314"/>
      <c r="EAC74" s="116"/>
      <c r="EAH74" s="314"/>
      <c r="EAI74" s="116"/>
      <c r="EAN74" s="314"/>
      <c r="EAO74" s="116"/>
      <c r="EAT74" s="314"/>
      <c r="EAU74" s="116"/>
      <c r="EAZ74" s="314"/>
      <c r="EBA74" s="116"/>
      <c r="EBF74" s="314"/>
      <c r="EBG74" s="116"/>
      <c r="EBL74" s="314"/>
      <c r="EBM74" s="116"/>
      <c r="EBR74" s="314"/>
      <c r="EBS74" s="116"/>
      <c r="EBX74" s="314"/>
      <c r="EBY74" s="116"/>
      <c r="ECD74" s="314"/>
      <c r="ECE74" s="116"/>
      <c r="ECJ74" s="314"/>
      <c r="ECK74" s="116"/>
      <c r="ECP74" s="314"/>
      <c r="ECQ74" s="116"/>
      <c r="ECV74" s="314"/>
      <c r="ECW74" s="116"/>
      <c r="EDB74" s="314"/>
      <c r="EDC74" s="116"/>
      <c r="EDH74" s="314"/>
      <c r="EDI74" s="116"/>
      <c r="EDN74" s="314"/>
      <c r="EDO74" s="116"/>
      <c r="EDT74" s="314"/>
      <c r="EDU74" s="116"/>
      <c r="EDZ74" s="314"/>
      <c r="EEA74" s="116"/>
      <c r="EEF74" s="314"/>
      <c r="EEG74" s="116"/>
      <c r="EEL74" s="314"/>
      <c r="EEM74" s="116"/>
      <c r="EER74" s="314"/>
      <c r="EES74" s="116"/>
      <c r="EEX74" s="314"/>
      <c r="EEY74" s="116"/>
      <c r="EFD74" s="314"/>
      <c r="EFE74" s="116"/>
      <c r="EFJ74" s="314"/>
      <c r="EFK74" s="116"/>
      <c r="EFP74" s="314"/>
      <c r="EFQ74" s="116"/>
      <c r="EFV74" s="314"/>
      <c r="EFW74" s="116"/>
      <c r="EGB74" s="314"/>
      <c r="EGC74" s="116"/>
      <c r="EGH74" s="314"/>
      <c r="EGI74" s="116"/>
      <c r="EGN74" s="314"/>
      <c r="EGO74" s="116"/>
      <c r="EGT74" s="314"/>
      <c r="EGU74" s="116"/>
      <c r="EGZ74" s="314"/>
      <c r="EHA74" s="116"/>
      <c r="EHF74" s="314"/>
      <c r="EHG74" s="116"/>
      <c r="EHL74" s="314"/>
      <c r="EHM74" s="116"/>
      <c r="EHR74" s="314"/>
      <c r="EHS74" s="116"/>
      <c r="EHX74" s="314"/>
      <c r="EHY74" s="116"/>
      <c r="EID74" s="314"/>
      <c r="EIE74" s="116"/>
      <c r="EIJ74" s="314"/>
      <c r="EIK74" s="116"/>
      <c r="EIP74" s="314"/>
      <c r="EIQ74" s="116"/>
      <c r="EIV74" s="314"/>
      <c r="EIW74" s="116"/>
      <c r="EJB74" s="314"/>
      <c r="EJC74" s="116"/>
      <c r="EJH74" s="314"/>
      <c r="EJI74" s="116"/>
      <c r="EJN74" s="314"/>
      <c r="EJO74" s="116"/>
      <c r="EJT74" s="314"/>
      <c r="EJU74" s="116"/>
      <c r="EJZ74" s="314"/>
      <c r="EKA74" s="116"/>
      <c r="EKF74" s="314"/>
      <c r="EKG74" s="116"/>
      <c r="EKL74" s="314"/>
      <c r="EKM74" s="116"/>
      <c r="EKR74" s="314"/>
      <c r="EKS74" s="116"/>
      <c r="EKX74" s="314"/>
      <c r="EKY74" s="116"/>
      <c r="ELD74" s="314"/>
      <c r="ELE74" s="116"/>
      <c r="ELJ74" s="314"/>
      <c r="ELK74" s="116"/>
      <c r="ELP74" s="314"/>
      <c r="ELQ74" s="116"/>
      <c r="ELV74" s="314"/>
      <c r="ELW74" s="116"/>
      <c r="EMB74" s="314"/>
      <c r="EMC74" s="116"/>
      <c r="EMH74" s="314"/>
      <c r="EMI74" s="116"/>
      <c r="EMN74" s="314"/>
      <c r="EMO74" s="116"/>
      <c r="EMT74" s="314"/>
      <c r="EMU74" s="116"/>
      <c r="EMZ74" s="314"/>
      <c r="ENA74" s="116"/>
      <c r="ENF74" s="314"/>
      <c r="ENG74" s="116"/>
      <c r="ENL74" s="314"/>
      <c r="ENM74" s="116"/>
      <c r="ENR74" s="314"/>
      <c r="ENS74" s="116"/>
      <c r="ENX74" s="314"/>
      <c r="ENY74" s="116"/>
      <c r="EOD74" s="314"/>
      <c r="EOE74" s="116"/>
      <c r="EOJ74" s="314"/>
      <c r="EOK74" s="116"/>
      <c r="EOP74" s="314"/>
      <c r="EOQ74" s="116"/>
      <c r="EOV74" s="314"/>
      <c r="EOW74" s="116"/>
      <c r="EPB74" s="314"/>
      <c r="EPC74" s="116"/>
      <c r="EPH74" s="314"/>
      <c r="EPI74" s="116"/>
      <c r="EPN74" s="314"/>
      <c r="EPO74" s="116"/>
      <c r="EPT74" s="314"/>
      <c r="EPU74" s="116"/>
      <c r="EPZ74" s="314"/>
      <c r="EQA74" s="116"/>
      <c r="EQF74" s="314"/>
      <c r="EQG74" s="116"/>
      <c r="EQL74" s="314"/>
      <c r="EQM74" s="116"/>
      <c r="EQR74" s="314"/>
      <c r="EQS74" s="116"/>
      <c r="EQX74" s="314"/>
      <c r="EQY74" s="116"/>
      <c r="ERD74" s="314"/>
      <c r="ERE74" s="116"/>
      <c r="ERJ74" s="314"/>
      <c r="ERK74" s="116"/>
      <c r="ERP74" s="314"/>
      <c r="ERQ74" s="116"/>
      <c r="ERV74" s="314"/>
      <c r="ERW74" s="116"/>
      <c r="ESB74" s="314"/>
      <c r="ESC74" s="116"/>
      <c r="ESH74" s="314"/>
      <c r="ESI74" s="116"/>
      <c r="ESN74" s="314"/>
      <c r="ESO74" s="116"/>
      <c r="EST74" s="314"/>
      <c r="ESU74" s="116"/>
      <c r="ESZ74" s="314"/>
      <c r="ETA74" s="116"/>
      <c r="ETF74" s="314"/>
      <c r="ETG74" s="116"/>
      <c r="ETL74" s="314"/>
      <c r="ETM74" s="116"/>
      <c r="ETR74" s="314"/>
      <c r="ETS74" s="116"/>
      <c r="ETX74" s="314"/>
      <c r="ETY74" s="116"/>
      <c r="EUD74" s="314"/>
      <c r="EUE74" s="116"/>
      <c r="EUJ74" s="314"/>
      <c r="EUK74" s="116"/>
      <c r="EUP74" s="314"/>
      <c r="EUQ74" s="116"/>
      <c r="EUV74" s="314"/>
      <c r="EUW74" s="116"/>
      <c r="EVB74" s="314"/>
      <c r="EVC74" s="116"/>
      <c r="EVH74" s="314"/>
      <c r="EVI74" s="116"/>
      <c r="EVN74" s="314"/>
      <c r="EVO74" s="116"/>
      <c r="EVT74" s="314"/>
      <c r="EVU74" s="116"/>
      <c r="EVZ74" s="314"/>
      <c r="EWA74" s="116"/>
      <c r="EWF74" s="314"/>
      <c r="EWG74" s="116"/>
      <c r="EWL74" s="314"/>
      <c r="EWM74" s="116"/>
      <c r="EWR74" s="314"/>
      <c r="EWS74" s="116"/>
      <c r="EWX74" s="314"/>
      <c r="EWY74" s="116"/>
      <c r="EXD74" s="314"/>
      <c r="EXE74" s="116"/>
      <c r="EXJ74" s="314"/>
      <c r="EXK74" s="116"/>
      <c r="EXP74" s="314"/>
      <c r="EXQ74" s="116"/>
      <c r="EXV74" s="314"/>
      <c r="EXW74" s="116"/>
      <c r="EYB74" s="314"/>
      <c r="EYC74" s="116"/>
      <c r="EYH74" s="314"/>
      <c r="EYI74" s="116"/>
      <c r="EYN74" s="314"/>
      <c r="EYO74" s="116"/>
      <c r="EYT74" s="314"/>
      <c r="EYU74" s="116"/>
      <c r="EYZ74" s="314"/>
      <c r="EZA74" s="116"/>
      <c r="EZF74" s="314"/>
      <c r="EZG74" s="116"/>
      <c r="EZL74" s="314"/>
      <c r="EZM74" s="116"/>
      <c r="EZR74" s="314"/>
      <c r="EZS74" s="116"/>
      <c r="EZX74" s="314"/>
      <c r="EZY74" s="116"/>
      <c r="FAD74" s="314"/>
      <c r="FAE74" s="116"/>
      <c r="FAJ74" s="314"/>
      <c r="FAK74" s="116"/>
      <c r="FAP74" s="314"/>
      <c r="FAQ74" s="116"/>
      <c r="FAV74" s="314"/>
      <c r="FAW74" s="116"/>
      <c r="FBB74" s="314"/>
      <c r="FBC74" s="116"/>
      <c r="FBH74" s="314"/>
      <c r="FBI74" s="116"/>
      <c r="FBN74" s="314"/>
      <c r="FBO74" s="116"/>
      <c r="FBT74" s="314"/>
      <c r="FBU74" s="116"/>
      <c r="FBZ74" s="314"/>
      <c r="FCA74" s="116"/>
      <c r="FCF74" s="314"/>
      <c r="FCG74" s="116"/>
      <c r="FCL74" s="314"/>
      <c r="FCM74" s="116"/>
      <c r="FCR74" s="314"/>
      <c r="FCS74" s="116"/>
      <c r="FCX74" s="314"/>
      <c r="FCY74" s="116"/>
      <c r="FDD74" s="314"/>
      <c r="FDE74" s="116"/>
      <c r="FDJ74" s="314"/>
      <c r="FDK74" s="116"/>
      <c r="FDP74" s="314"/>
      <c r="FDQ74" s="116"/>
      <c r="FDV74" s="314"/>
      <c r="FDW74" s="116"/>
      <c r="FEB74" s="314"/>
      <c r="FEC74" s="116"/>
      <c r="FEH74" s="314"/>
      <c r="FEI74" s="116"/>
      <c r="FEN74" s="314"/>
      <c r="FEO74" s="116"/>
      <c r="FET74" s="314"/>
      <c r="FEU74" s="116"/>
      <c r="FEZ74" s="314"/>
      <c r="FFA74" s="116"/>
      <c r="FFF74" s="314"/>
      <c r="FFG74" s="116"/>
      <c r="FFL74" s="314"/>
      <c r="FFM74" s="116"/>
      <c r="FFR74" s="314"/>
      <c r="FFS74" s="116"/>
      <c r="FFX74" s="314"/>
      <c r="FFY74" s="116"/>
      <c r="FGD74" s="314"/>
      <c r="FGE74" s="116"/>
      <c r="FGJ74" s="314"/>
      <c r="FGK74" s="116"/>
      <c r="FGP74" s="314"/>
      <c r="FGQ74" s="116"/>
      <c r="FGV74" s="314"/>
      <c r="FGW74" s="116"/>
      <c r="FHB74" s="314"/>
      <c r="FHC74" s="116"/>
      <c r="FHH74" s="314"/>
      <c r="FHI74" s="116"/>
      <c r="FHN74" s="314"/>
      <c r="FHO74" s="116"/>
      <c r="FHT74" s="314"/>
      <c r="FHU74" s="116"/>
      <c r="FHZ74" s="314"/>
      <c r="FIA74" s="116"/>
      <c r="FIF74" s="314"/>
      <c r="FIG74" s="116"/>
      <c r="FIL74" s="314"/>
      <c r="FIM74" s="116"/>
      <c r="FIR74" s="314"/>
      <c r="FIS74" s="116"/>
      <c r="FIX74" s="314"/>
      <c r="FIY74" s="116"/>
      <c r="FJD74" s="314"/>
      <c r="FJE74" s="116"/>
      <c r="FJJ74" s="314"/>
      <c r="FJK74" s="116"/>
      <c r="FJP74" s="314"/>
      <c r="FJQ74" s="116"/>
      <c r="FJV74" s="314"/>
      <c r="FJW74" s="116"/>
      <c r="FKB74" s="314"/>
      <c r="FKC74" s="116"/>
      <c r="FKH74" s="314"/>
      <c r="FKI74" s="116"/>
      <c r="FKN74" s="314"/>
      <c r="FKO74" s="116"/>
      <c r="FKT74" s="314"/>
      <c r="FKU74" s="116"/>
      <c r="FKZ74" s="314"/>
      <c r="FLA74" s="116"/>
      <c r="FLF74" s="314"/>
      <c r="FLG74" s="116"/>
      <c r="FLL74" s="314"/>
      <c r="FLM74" s="116"/>
      <c r="FLR74" s="314"/>
      <c r="FLS74" s="116"/>
      <c r="FLX74" s="314"/>
      <c r="FLY74" s="116"/>
      <c r="FMD74" s="314"/>
      <c r="FME74" s="116"/>
      <c r="FMJ74" s="314"/>
      <c r="FMK74" s="116"/>
      <c r="FMP74" s="314"/>
      <c r="FMQ74" s="116"/>
      <c r="FMV74" s="314"/>
      <c r="FMW74" s="116"/>
      <c r="FNB74" s="314"/>
      <c r="FNC74" s="116"/>
      <c r="FNH74" s="314"/>
      <c r="FNI74" s="116"/>
      <c r="FNN74" s="314"/>
      <c r="FNO74" s="116"/>
      <c r="FNT74" s="314"/>
      <c r="FNU74" s="116"/>
      <c r="FNZ74" s="314"/>
      <c r="FOA74" s="116"/>
      <c r="FOF74" s="314"/>
      <c r="FOG74" s="116"/>
      <c r="FOL74" s="314"/>
      <c r="FOM74" s="116"/>
      <c r="FOR74" s="314"/>
      <c r="FOS74" s="116"/>
      <c r="FOX74" s="314"/>
      <c r="FOY74" s="116"/>
      <c r="FPD74" s="314"/>
      <c r="FPE74" s="116"/>
      <c r="FPJ74" s="314"/>
      <c r="FPK74" s="116"/>
      <c r="FPP74" s="314"/>
      <c r="FPQ74" s="116"/>
      <c r="FPV74" s="314"/>
      <c r="FPW74" s="116"/>
      <c r="FQB74" s="314"/>
      <c r="FQC74" s="116"/>
      <c r="FQH74" s="314"/>
      <c r="FQI74" s="116"/>
      <c r="FQN74" s="314"/>
      <c r="FQO74" s="116"/>
      <c r="FQT74" s="314"/>
      <c r="FQU74" s="116"/>
      <c r="FQZ74" s="314"/>
      <c r="FRA74" s="116"/>
      <c r="FRF74" s="314"/>
      <c r="FRG74" s="116"/>
      <c r="FRL74" s="314"/>
      <c r="FRM74" s="116"/>
      <c r="FRR74" s="314"/>
      <c r="FRS74" s="116"/>
      <c r="FRX74" s="314"/>
      <c r="FRY74" s="116"/>
      <c r="FSD74" s="314"/>
      <c r="FSE74" s="116"/>
      <c r="FSJ74" s="314"/>
      <c r="FSK74" s="116"/>
      <c r="FSP74" s="314"/>
      <c r="FSQ74" s="116"/>
      <c r="FSV74" s="314"/>
      <c r="FSW74" s="116"/>
      <c r="FTB74" s="314"/>
      <c r="FTC74" s="116"/>
      <c r="FTH74" s="314"/>
      <c r="FTI74" s="116"/>
      <c r="FTN74" s="314"/>
      <c r="FTO74" s="116"/>
      <c r="FTT74" s="314"/>
      <c r="FTU74" s="116"/>
      <c r="FTZ74" s="314"/>
      <c r="FUA74" s="116"/>
      <c r="FUF74" s="314"/>
      <c r="FUG74" s="116"/>
      <c r="FUL74" s="314"/>
      <c r="FUM74" s="116"/>
      <c r="FUR74" s="314"/>
      <c r="FUS74" s="116"/>
      <c r="FUX74" s="314"/>
      <c r="FUY74" s="116"/>
      <c r="FVD74" s="314"/>
      <c r="FVE74" s="116"/>
      <c r="FVJ74" s="314"/>
      <c r="FVK74" s="116"/>
      <c r="FVP74" s="314"/>
      <c r="FVQ74" s="116"/>
      <c r="FVV74" s="314"/>
      <c r="FVW74" s="116"/>
      <c r="FWB74" s="314"/>
      <c r="FWC74" s="116"/>
      <c r="FWH74" s="314"/>
      <c r="FWI74" s="116"/>
      <c r="FWN74" s="314"/>
      <c r="FWO74" s="116"/>
      <c r="FWT74" s="314"/>
      <c r="FWU74" s="116"/>
      <c r="FWZ74" s="314"/>
      <c r="FXA74" s="116"/>
      <c r="FXF74" s="314"/>
      <c r="FXG74" s="116"/>
      <c r="FXL74" s="314"/>
      <c r="FXM74" s="116"/>
      <c r="FXR74" s="314"/>
      <c r="FXS74" s="116"/>
      <c r="FXX74" s="314"/>
      <c r="FXY74" s="116"/>
      <c r="FYD74" s="314"/>
      <c r="FYE74" s="116"/>
      <c r="FYJ74" s="314"/>
      <c r="FYK74" s="116"/>
      <c r="FYP74" s="314"/>
      <c r="FYQ74" s="116"/>
      <c r="FYV74" s="314"/>
      <c r="FYW74" s="116"/>
      <c r="FZB74" s="314"/>
      <c r="FZC74" s="116"/>
      <c r="FZH74" s="314"/>
      <c r="FZI74" s="116"/>
      <c r="FZN74" s="314"/>
      <c r="FZO74" s="116"/>
      <c r="FZT74" s="314"/>
      <c r="FZU74" s="116"/>
      <c r="FZZ74" s="314"/>
      <c r="GAA74" s="116"/>
      <c r="GAF74" s="314"/>
      <c r="GAG74" s="116"/>
      <c r="GAL74" s="314"/>
      <c r="GAM74" s="116"/>
      <c r="GAR74" s="314"/>
      <c r="GAS74" s="116"/>
      <c r="GAX74" s="314"/>
      <c r="GAY74" s="116"/>
      <c r="GBD74" s="314"/>
      <c r="GBE74" s="116"/>
      <c r="GBJ74" s="314"/>
      <c r="GBK74" s="116"/>
      <c r="GBP74" s="314"/>
      <c r="GBQ74" s="116"/>
      <c r="GBV74" s="314"/>
      <c r="GBW74" s="116"/>
      <c r="GCB74" s="314"/>
      <c r="GCC74" s="116"/>
      <c r="GCH74" s="314"/>
      <c r="GCI74" s="116"/>
      <c r="GCN74" s="314"/>
      <c r="GCO74" s="116"/>
      <c r="GCT74" s="314"/>
      <c r="GCU74" s="116"/>
      <c r="GCZ74" s="314"/>
      <c r="GDA74" s="116"/>
      <c r="GDF74" s="314"/>
      <c r="GDG74" s="116"/>
      <c r="GDL74" s="314"/>
      <c r="GDM74" s="116"/>
      <c r="GDR74" s="314"/>
      <c r="GDS74" s="116"/>
      <c r="GDX74" s="314"/>
      <c r="GDY74" s="116"/>
      <c r="GED74" s="314"/>
      <c r="GEE74" s="116"/>
      <c r="GEJ74" s="314"/>
      <c r="GEK74" s="116"/>
      <c r="GEP74" s="314"/>
      <c r="GEQ74" s="116"/>
      <c r="GEV74" s="314"/>
      <c r="GEW74" s="116"/>
      <c r="GFB74" s="314"/>
      <c r="GFC74" s="116"/>
      <c r="GFH74" s="314"/>
      <c r="GFI74" s="116"/>
      <c r="GFN74" s="314"/>
      <c r="GFO74" s="116"/>
      <c r="GFT74" s="314"/>
      <c r="GFU74" s="116"/>
      <c r="GFZ74" s="314"/>
      <c r="GGA74" s="116"/>
      <c r="GGF74" s="314"/>
      <c r="GGG74" s="116"/>
      <c r="GGL74" s="314"/>
      <c r="GGM74" s="116"/>
      <c r="GGR74" s="314"/>
      <c r="GGS74" s="116"/>
      <c r="GGX74" s="314"/>
      <c r="GGY74" s="116"/>
      <c r="GHD74" s="314"/>
      <c r="GHE74" s="116"/>
      <c r="GHJ74" s="314"/>
      <c r="GHK74" s="116"/>
      <c r="GHP74" s="314"/>
      <c r="GHQ74" s="116"/>
      <c r="GHV74" s="314"/>
      <c r="GHW74" s="116"/>
      <c r="GIB74" s="314"/>
      <c r="GIC74" s="116"/>
      <c r="GIH74" s="314"/>
      <c r="GII74" s="116"/>
      <c r="GIN74" s="314"/>
      <c r="GIO74" s="116"/>
      <c r="GIT74" s="314"/>
      <c r="GIU74" s="116"/>
      <c r="GIZ74" s="314"/>
      <c r="GJA74" s="116"/>
      <c r="GJF74" s="314"/>
      <c r="GJG74" s="116"/>
      <c r="GJL74" s="314"/>
      <c r="GJM74" s="116"/>
      <c r="GJR74" s="314"/>
      <c r="GJS74" s="116"/>
      <c r="GJX74" s="314"/>
      <c r="GJY74" s="116"/>
      <c r="GKD74" s="314"/>
      <c r="GKE74" s="116"/>
      <c r="GKJ74" s="314"/>
      <c r="GKK74" s="116"/>
      <c r="GKP74" s="314"/>
      <c r="GKQ74" s="116"/>
      <c r="GKV74" s="314"/>
      <c r="GKW74" s="116"/>
      <c r="GLB74" s="314"/>
      <c r="GLC74" s="116"/>
      <c r="GLH74" s="314"/>
      <c r="GLI74" s="116"/>
      <c r="GLN74" s="314"/>
      <c r="GLO74" s="116"/>
      <c r="GLT74" s="314"/>
      <c r="GLU74" s="116"/>
      <c r="GLZ74" s="314"/>
      <c r="GMA74" s="116"/>
      <c r="GMF74" s="314"/>
      <c r="GMG74" s="116"/>
      <c r="GML74" s="314"/>
      <c r="GMM74" s="116"/>
      <c r="GMR74" s="314"/>
      <c r="GMS74" s="116"/>
      <c r="GMX74" s="314"/>
      <c r="GMY74" s="116"/>
      <c r="GND74" s="314"/>
      <c r="GNE74" s="116"/>
      <c r="GNJ74" s="314"/>
      <c r="GNK74" s="116"/>
      <c r="GNP74" s="314"/>
      <c r="GNQ74" s="116"/>
      <c r="GNV74" s="314"/>
      <c r="GNW74" s="116"/>
      <c r="GOB74" s="314"/>
      <c r="GOC74" s="116"/>
      <c r="GOH74" s="314"/>
      <c r="GOI74" s="116"/>
      <c r="GON74" s="314"/>
      <c r="GOO74" s="116"/>
      <c r="GOT74" s="314"/>
      <c r="GOU74" s="116"/>
      <c r="GOZ74" s="314"/>
      <c r="GPA74" s="116"/>
      <c r="GPF74" s="314"/>
      <c r="GPG74" s="116"/>
      <c r="GPL74" s="314"/>
      <c r="GPM74" s="116"/>
      <c r="GPR74" s="314"/>
      <c r="GPS74" s="116"/>
      <c r="GPX74" s="314"/>
      <c r="GPY74" s="116"/>
      <c r="GQD74" s="314"/>
      <c r="GQE74" s="116"/>
      <c r="GQJ74" s="314"/>
      <c r="GQK74" s="116"/>
      <c r="GQP74" s="314"/>
      <c r="GQQ74" s="116"/>
      <c r="GQV74" s="314"/>
      <c r="GQW74" s="116"/>
      <c r="GRB74" s="314"/>
      <c r="GRC74" s="116"/>
      <c r="GRH74" s="314"/>
      <c r="GRI74" s="116"/>
      <c r="GRN74" s="314"/>
      <c r="GRO74" s="116"/>
      <c r="GRT74" s="314"/>
      <c r="GRU74" s="116"/>
      <c r="GRZ74" s="314"/>
      <c r="GSA74" s="116"/>
      <c r="GSF74" s="314"/>
      <c r="GSG74" s="116"/>
      <c r="GSL74" s="314"/>
      <c r="GSM74" s="116"/>
      <c r="GSR74" s="314"/>
      <c r="GSS74" s="116"/>
      <c r="GSX74" s="314"/>
      <c r="GSY74" s="116"/>
      <c r="GTD74" s="314"/>
      <c r="GTE74" s="116"/>
      <c r="GTJ74" s="314"/>
      <c r="GTK74" s="116"/>
      <c r="GTP74" s="314"/>
      <c r="GTQ74" s="116"/>
      <c r="GTV74" s="314"/>
      <c r="GTW74" s="116"/>
      <c r="GUB74" s="314"/>
      <c r="GUC74" s="116"/>
      <c r="GUH74" s="314"/>
      <c r="GUI74" s="116"/>
      <c r="GUN74" s="314"/>
      <c r="GUO74" s="116"/>
      <c r="GUT74" s="314"/>
      <c r="GUU74" s="116"/>
      <c r="GUZ74" s="314"/>
      <c r="GVA74" s="116"/>
      <c r="GVF74" s="314"/>
      <c r="GVG74" s="116"/>
      <c r="GVL74" s="314"/>
      <c r="GVM74" s="116"/>
      <c r="GVR74" s="314"/>
      <c r="GVS74" s="116"/>
      <c r="GVX74" s="314"/>
      <c r="GVY74" s="116"/>
      <c r="GWD74" s="314"/>
      <c r="GWE74" s="116"/>
      <c r="GWJ74" s="314"/>
      <c r="GWK74" s="116"/>
      <c r="GWP74" s="314"/>
      <c r="GWQ74" s="116"/>
      <c r="GWV74" s="314"/>
      <c r="GWW74" s="116"/>
      <c r="GXB74" s="314"/>
      <c r="GXC74" s="116"/>
      <c r="GXH74" s="314"/>
      <c r="GXI74" s="116"/>
      <c r="GXN74" s="314"/>
      <c r="GXO74" s="116"/>
      <c r="GXT74" s="314"/>
      <c r="GXU74" s="116"/>
      <c r="GXZ74" s="314"/>
      <c r="GYA74" s="116"/>
      <c r="GYF74" s="314"/>
      <c r="GYG74" s="116"/>
      <c r="GYL74" s="314"/>
      <c r="GYM74" s="116"/>
      <c r="GYR74" s="314"/>
      <c r="GYS74" s="116"/>
      <c r="GYX74" s="314"/>
      <c r="GYY74" s="116"/>
      <c r="GZD74" s="314"/>
      <c r="GZE74" s="116"/>
      <c r="GZJ74" s="314"/>
      <c r="GZK74" s="116"/>
      <c r="GZP74" s="314"/>
      <c r="GZQ74" s="116"/>
      <c r="GZV74" s="314"/>
      <c r="GZW74" s="116"/>
      <c r="HAB74" s="314"/>
      <c r="HAC74" s="116"/>
      <c r="HAH74" s="314"/>
      <c r="HAI74" s="116"/>
      <c r="HAN74" s="314"/>
      <c r="HAO74" s="116"/>
      <c r="HAT74" s="314"/>
      <c r="HAU74" s="116"/>
      <c r="HAZ74" s="314"/>
      <c r="HBA74" s="116"/>
      <c r="HBF74" s="314"/>
      <c r="HBG74" s="116"/>
      <c r="HBL74" s="314"/>
      <c r="HBM74" s="116"/>
      <c r="HBR74" s="314"/>
      <c r="HBS74" s="116"/>
      <c r="HBX74" s="314"/>
      <c r="HBY74" s="116"/>
      <c r="HCD74" s="314"/>
      <c r="HCE74" s="116"/>
      <c r="HCJ74" s="314"/>
      <c r="HCK74" s="116"/>
      <c r="HCP74" s="314"/>
      <c r="HCQ74" s="116"/>
      <c r="HCV74" s="314"/>
      <c r="HCW74" s="116"/>
      <c r="HDB74" s="314"/>
      <c r="HDC74" s="116"/>
      <c r="HDH74" s="314"/>
      <c r="HDI74" s="116"/>
      <c r="HDN74" s="314"/>
      <c r="HDO74" s="116"/>
      <c r="HDT74" s="314"/>
      <c r="HDU74" s="116"/>
      <c r="HDZ74" s="314"/>
      <c r="HEA74" s="116"/>
      <c r="HEF74" s="314"/>
      <c r="HEG74" s="116"/>
      <c r="HEL74" s="314"/>
      <c r="HEM74" s="116"/>
      <c r="HER74" s="314"/>
      <c r="HES74" s="116"/>
      <c r="HEX74" s="314"/>
      <c r="HEY74" s="116"/>
      <c r="HFD74" s="314"/>
      <c r="HFE74" s="116"/>
      <c r="HFJ74" s="314"/>
      <c r="HFK74" s="116"/>
      <c r="HFP74" s="314"/>
      <c r="HFQ74" s="116"/>
      <c r="HFV74" s="314"/>
      <c r="HFW74" s="116"/>
      <c r="HGB74" s="314"/>
      <c r="HGC74" s="116"/>
      <c r="HGH74" s="314"/>
      <c r="HGI74" s="116"/>
      <c r="HGN74" s="314"/>
      <c r="HGO74" s="116"/>
      <c r="HGT74" s="314"/>
      <c r="HGU74" s="116"/>
      <c r="HGZ74" s="314"/>
      <c r="HHA74" s="116"/>
      <c r="HHF74" s="314"/>
      <c r="HHG74" s="116"/>
      <c r="HHL74" s="314"/>
      <c r="HHM74" s="116"/>
      <c r="HHR74" s="314"/>
      <c r="HHS74" s="116"/>
      <c r="HHX74" s="314"/>
      <c r="HHY74" s="116"/>
      <c r="HID74" s="314"/>
      <c r="HIE74" s="116"/>
      <c r="HIJ74" s="314"/>
      <c r="HIK74" s="116"/>
      <c r="HIP74" s="314"/>
      <c r="HIQ74" s="116"/>
      <c r="HIV74" s="314"/>
      <c r="HIW74" s="116"/>
      <c r="HJB74" s="314"/>
      <c r="HJC74" s="116"/>
      <c r="HJH74" s="314"/>
      <c r="HJI74" s="116"/>
      <c r="HJN74" s="314"/>
      <c r="HJO74" s="116"/>
      <c r="HJT74" s="314"/>
      <c r="HJU74" s="116"/>
      <c r="HJZ74" s="314"/>
      <c r="HKA74" s="116"/>
      <c r="HKF74" s="314"/>
      <c r="HKG74" s="116"/>
      <c r="HKL74" s="314"/>
      <c r="HKM74" s="116"/>
      <c r="HKR74" s="314"/>
      <c r="HKS74" s="116"/>
      <c r="HKX74" s="314"/>
      <c r="HKY74" s="116"/>
      <c r="HLD74" s="314"/>
      <c r="HLE74" s="116"/>
      <c r="HLJ74" s="314"/>
      <c r="HLK74" s="116"/>
      <c r="HLP74" s="314"/>
      <c r="HLQ74" s="116"/>
      <c r="HLV74" s="314"/>
      <c r="HLW74" s="116"/>
      <c r="HMB74" s="314"/>
      <c r="HMC74" s="116"/>
      <c r="HMH74" s="314"/>
      <c r="HMI74" s="116"/>
      <c r="HMN74" s="314"/>
      <c r="HMO74" s="116"/>
      <c r="HMT74" s="314"/>
      <c r="HMU74" s="116"/>
      <c r="HMZ74" s="314"/>
      <c r="HNA74" s="116"/>
      <c r="HNF74" s="314"/>
      <c r="HNG74" s="116"/>
      <c r="HNL74" s="314"/>
      <c r="HNM74" s="116"/>
      <c r="HNR74" s="314"/>
      <c r="HNS74" s="116"/>
      <c r="HNX74" s="314"/>
      <c r="HNY74" s="116"/>
      <c r="HOD74" s="314"/>
      <c r="HOE74" s="116"/>
      <c r="HOJ74" s="314"/>
      <c r="HOK74" s="116"/>
      <c r="HOP74" s="314"/>
      <c r="HOQ74" s="116"/>
      <c r="HOV74" s="314"/>
      <c r="HOW74" s="116"/>
      <c r="HPB74" s="314"/>
      <c r="HPC74" s="116"/>
      <c r="HPH74" s="314"/>
      <c r="HPI74" s="116"/>
      <c r="HPN74" s="314"/>
      <c r="HPO74" s="116"/>
      <c r="HPT74" s="314"/>
      <c r="HPU74" s="116"/>
      <c r="HPZ74" s="314"/>
      <c r="HQA74" s="116"/>
      <c r="HQF74" s="314"/>
      <c r="HQG74" s="116"/>
      <c r="HQL74" s="314"/>
      <c r="HQM74" s="116"/>
      <c r="HQR74" s="314"/>
      <c r="HQS74" s="116"/>
      <c r="HQX74" s="314"/>
      <c r="HQY74" s="116"/>
      <c r="HRD74" s="314"/>
      <c r="HRE74" s="116"/>
      <c r="HRJ74" s="314"/>
      <c r="HRK74" s="116"/>
      <c r="HRP74" s="314"/>
      <c r="HRQ74" s="116"/>
      <c r="HRV74" s="314"/>
      <c r="HRW74" s="116"/>
      <c r="HSB74" s="314"/>
      <c r="HSC74" s="116"/>
      <c r="HSH74" s="314"/>
      <c r="HSI74" s="116"/>
      <c r="HSN74" s="314"/>
      <c r="HSO74" s="116"/>
      <c r="HST74" s="314"/>
      <c r="HSU74" s="116"/>
      <c r="HSZ74" s="314"/>
      <c r="HTA74" s="116"/>
      <c r="HTF74" s="314"/>
      <c r="HTG74" s="116"/>
      <c r="HTL74" s="314"/>
      <c r="HTM74" s="116"/>
      <c r="HTR74" s="314"/>
      <c r="HTS74" s="116"/>
      <c r="HTX74" s="314"/>
      <c r="HTY74" s="116"/>
      <c r="HUD74" s="314"/>
      <c r="HUE74" s="116"/>
      <c r="HUJ74" s="314"/>
      <c r="HUK74" s="116"/>
      <c r="HUP74" s="314"/>
      <c r="HUQ74" s="116"/>
      <c r="HUV74" s="314"/>
      <c r="HUW74" s="116"/>
      <c r="HVB74" s="314"/>
      <c r="HVC74" s="116"/>
      <c r="HVH74" s="314"/>
      <c r="HVI74" s="116"/>
      <c r="HVN74" s="314"/>
      <c r="HVO74" s="116"/>
      <c r="HVT74" s="314"/>
      <c r="HVU74" s="116"/>
      <c r="HVZ74" s="314"/>
      <c r="HWA74" s="116"/>
      <c r="HWF74" s="314"/>
      <c r="HWG74" s="116"/>
      <c r="HWL74" s="314"/>
      <c r="HWM74" s="116"/>
      <c r="HWR74" s="314"/>
      <c r="HWS74" s="116"/>
      <c r="HWX74" s="314"/>
      <c r="HWY74" s="116"/>
      <c r="HXD74" s="314"/>
      <c r="HXE74" s="116"/>
      <c r="HXJ74" s="314"/>
      <c r="HXK74" s="116"/>
      <c r="HXP74" s="314"/>
      <c r="HXQ74" s="116"/>
      <c r="HXV74" s="314"/>
      <c r="HXW74" s="116"/>
      <c r="HYB74" s="314"/>
      <c r="HYC74" s="116"/>
      <c r="HYH74" s="314"/>
      <c r="HYI74" s="116"/>
      <c r="HYN74" s="314"/>
      <c r="HYO74" s="116"/>
      <c r="HYT74" s="314"/>
      <c r="HYU74" s="116"/>
      <c r="HYZ74" s="314"/>
      <c r="HZA74" s="116"/>
      <c r="HZF74" s="314"/>
      <c r="HZG74" s="116"/>
      <c r="HZL74" s="314"/>
      <c r="HZM74" s="116"/>
      <c r="HZR74" s="314"/>
      <c r="HZS74" s="116"/>
      <c r="HZX74" s="314"/>
      <c r="HZY74" s="116"/>
      <c r="IAD74" s="314"/>
      <c r="IAE74" s="116"/>
      <c r="IAJ74" s="314"/>
      <c r="IAK74" s="116"/>
      <c r="IAP74" s="314"/>
      <c r="IAQ74" s="116"/>
      <c r="IAV74" s="314"/>
      <c r="IAW74" s="116"/>
      <c r="IBB74" s="314"/>
      <c r="IBC74" s="116"/>
      <c r="IBH74" s="314"/>
      <c r="IBI74" s="116"/>
      <c r="IBN74" s="314"/>
      <c r="IBO74" s="116"/>
      <c r="IBT74" s="314"/>
      <c r="IBU74" s="116"/>
      <c r="IBZ74" s="314"/>
      <c r="ICA74" s="116"/>
      <c r="ICF74" s="314"/>
      <c r="ICG74" s="116"/>
      <c r="ICL74" s="314"/>
      <c r="ICM74" s="116"/>
      <c r="ICR74" s="314"/>
      <c r="ICS74" s="116"/>
      <c r="ICX74" s="314"/>
      <c r="ICY74" s="116"/>
      <c r="IDD74" s="314"/>
      <c r="IDE74" s="116"/>
      <c r="IDJ74" s="314"/>
      <c r="IDK74" s="116"/>
      <c r="IDP74" s="314"/>
      <c r="IDQ74" s="116"/>
      <c r="IDV74" s="314"/>
      <c r="IDW74" s="116"/>
      <c r="IEB74" s="314"/>
      <c r="IEC74" s="116"/>
      <c r="IEH74" s="314"/>
      <c r="IEI74" s="116"/>
      <c r="IEN74" s="314"/>
      <c r="IEO74" s="116"/>
      <c r="IET74" s="314"/>
      <c r="IEU74" s="116"/>
      <c r="IEZ74" s="314"/>
      <c r="IFA74" s="116"/>
      <c r="IFF74" s="314"/>
      <c r="IFG74" s="116"/>
      <c r="IFL74" s="314"/>
      <c r="IFM74" s="116"/>
      <c r="IFR74" s="314"/>
      <c r="IFS74" s="116"/>
      <c r="IFX74" s="314"/>
      <c r="IFY74" s="116"/>
      <c r="IGD74" s="314"/>
      <c r="IGE74" s="116"/>
      <c r="IGJ74" s="314"/>
      <c r="IGK74" s="116"/>
      <c r="IGP74" s="314"/>
      <c r="IGQ74" s="116"/>
      <c r="IGV74" s="314"/>
      <c r="IGW74" s="116"/>
      <c r="IHB74" s="314"/>
      <c r="IHC74" s="116"/>
      <c r="IHH74" s="314"/>
      <c r="IHI74" s="116"/>
      <c r="IHN74" s="314"/>
      <c r="IHO74" s="116"/>
      <c r="IHT74" s="314"/>
      <c r="IHU74" s="116"/>
      <c r="IHZ74" s="314"/>
      <c r="IIA74" s="116"/>
      <c r="IIF74" s="314"/>
      <c r="IIG74" s="116"/>
      <c r="IIL74" s="314"/>
      <c r="IIM74" s="116"/>
      <c r="IIR74" s="314"/>
      <c r="IIS74" s="116"/>
      <c r="IIX74" s="314"/>
      <c r="IIY74" s="116"/>
      <c r="IJD74" s="314"/>
      <c r="IJE74" s="116"/>
      <c r="IJJ74" s="314"/>
      <c r="IJK74" s="116"/>
      <c r="IJP74" s="314"/>
      <c r="IJQ74" s="116"/>
      <c r="IJV74" s="314"/>
      <c r="IJW74" s="116"/>
      <c r="IKB74" s="314"/>
      <c r="IKC74" s="116"/>
      <c r="IKH74" s="314"/>
      <c r="IKI74" s="116"/>
      <c r="IKN74" s="314"/>
      <c r="IKO74" s="116"/>
      <c r="IKT74" s="314"/>
      <c r="IKU74" s="116"/>
      <c r="IKZ74" s="314"/>
      <c r="ILA74" s="116"/>
      <c r="ILF74" s="314"/>
      <c r="ILG74" s="116"/>
      <c r="ILL74" s="314"/>
      <c r="ILM74" s="116"/>
      <c r="ILR74" s="314"/>
      <c r="ILS74" s="116"/>
      <c r="ILX74" s="314"/>
      <c r="ILY74" s="116"/>
      <c r="IMD74" s="314"/>
      <c r="IME74" s="116"/>
      <c r="IMJ74" s="314"/>
      <c r="IMK74" s="116"/>
      <c r="IMP74" s="314"/>
      <c r="IMQ74" s="116"/>
      <c r="IMV74" s="314"/>
      <c r="IMW74" s="116"/>
      <c r="INB74" s="314"/>
      <c r="INC74" s="116"/>
      <c r="INH74" s="314"/>
      <c r="INI74" s="116"/>
      <c r="INN74" s="314"/>
      <c r="INO74" s="116"/>
      <c r="INT74" s="314"/>
      <c r="INU74" s="116"/>
      <c r="INZ74" s="314"/>
      <c r="IOA74" s="116"/>
      <c r="IOF74" s="314"/>
      <c r="IOG74" s="116"/>
      <c r="IOL74" s="314"/>
      <c r="IOM74" s="116"/>
      <c r="IOR74" s="314"/>
      <c r="IOS74" s="116"/>
      <c r="IOX74" s="314"/>
      <c r="IOY74" s="116"/>
      <c r="IPD74" s="314"/>
      <c r="IPE74" s="116"/>
      <c r="IPJ74" s="314"/>
      <c r="IPK74" s="116"/>
      <c r="IPP74" s="314"/>
      <c r="IPQ74" s="116"/>
      <c r="IPV74" s="314"/>
      <c r="IPW74" s="116"/>
      <c r="IQB74" s="314"/>
      <c r="IQC74" s="116"/>
      <c r="IQH74" s="314"/>
      <c r="IQI74" s="116"/>
      <c r="IQN74" s="314"/>
      <c r="IQO74" s="116"/>
      <c r="IQT74" s="314"/>
      <c r="IQU74" s="116"/>
      <c r="IQZ74" s="314"/>
      <c r="IRA74" s="116"/>
      <c r="IRF74" s="314"/>
      <c r="IRG74" s="116"/>
      <c r="IRL74" s="314"/>
      <c r="IRM74" s="116"/>
      <c r="IRR74" s="314"/>
      <c r="IRS74" s="116"/>
      <c r="IRX74" s="314"/>
      <c r="IRY74" s="116"/>
      <c r="ISD74" s="314"/>
      <c r="ISE74" s="116"/>
      <c r="ISJ74" s="314"/>
      <c r="ISK74" s="116"/>
      <c r="ISP74" s="314"/>
      <c r="ISQ74" s="116"/>
      <c r="ISV74" s="314"/>
      <c r="ISW74" s="116"/>
      <c r="ITB74" s="314"/>
      <c r="ITC74" s="116"/>
      <c r="ITH74" s="314"/>
      <c r="ITI74" s="116"/>
      <c r="ITN74" s="314"/>
      <c r="ITO74" s="116"/>
      <c r="ITT74" s="314"/>
      <c r="ITU74" s="116"/>
      <c r="ITZ74" s="314"/>
      <c r="IUA74" s="116"/>
      <c r="IUF74" s="314"/>
      <c r="IUG74" s="116"/>
      <c r="IUL74" s="314"/>
      <c r="IUM74" s="116"/>
      <c r="IUR74" s="314"/>
      <c r="IUS74" s="116"/>
      <c r="IUX74" s="314"/>
      <c r="IUY74" s="116"/>
      <c r="IVD74" s="314"/>
      <c r="IVE74" s="116"/>
      <c r="IVJ74" s="314"/>
      <c r="IVK74" s="116"/>
      <c r="IVP74" s="314"/>
      <c r="IVQ74" s="116"/>
      <c r="IVV74" s="314"/>
      <c r="IVW74" s="116"/>
      <c r="IWB74" s="314"/>
      <c r="IWC74" s="116"/>
      <c r="IWH74" s="314"/>
      <c r="IWI74" s="116"/>
      <c r="IWN74" s="314"/>
      <c r="IWO74" s="116"/>
      <c r="IWT74" s="314"/>
      <c r="IWU74" s="116"/>
      <c r="IWZ74" s="314"/>
      <c r="IXA74" s="116"/>
      <c r="IXF74" s="314"/>
      <c r="IXG74" s="116"/>
      <c r="IXL74" s="314"/>
      <c r="IXM74" s="116"/>
      <c r="IXR74" s="314"/>
      <c r="IXS74" s="116"/>
      <c r="IXX74" s="314"/>
      <c r="IXY74" s="116"/>
      <c r="IYD74" s="314"/>
      <c r="IYE74" s="116"/>
      <c r="IYJ74" s="314"/>
      <c r="IYK74" s="116"/>
      <c r="IYP74" s="314"/>
      <c r="IYQ74" s="116"/>
      <c r="IYV74" s="314"/>
      <c r="IYW74" s="116"/>
      <c r="IZB74" s="314"/>
      <c r="IZC74" s="116"/>
      <c r="IZH74" s="314"/>
      <c r="IZI74" s="116"/>
      <c r="IZN74" s="314"/>
      <c r="IZO74" s="116"/>
      <c r="IZT74" s="314"/>
      <c r="IZU74" s="116"/>
      <c r="IZZ74" s="314"/>
      <c r="JAA74" s="116"/>
      <c r="JAF74" s="314"/>
      <c r="JAG74" s="116"/>
      <c r="JAL74" s="314"/>
      <c r="JAM74" s="116"/>
      <c r="JAR74" s="314"/>
      <c r="JAS74" s="116"/>
      <c r="JAX74" s="314"/>
      <c r="JAY74" s="116"/>
      <c r="JBD74" s="314"/>
      <c r="JBE74" s="116"/>
      <c r="JBJ74" s="314"/>
      <c r="JBK74" s="116"/>
      <c r="JBP74" s="314"/>
      <c r="JBQ74" s="116"/>
      <c r="JBV74" s="314"/>
      <c r="JBW74" s="116"/>
      <c r="JCB74" s="314"/>
      <c r="JCC74" s="116"/>
      <c r="JCH74" s="314"/>
      <c r="JCI74" s="116"/>
      <c r="JCN74" s="314"/>
      <c r="JCO74" s="116"/>
      <c r="JCT74" s="314"/>
      <c r="JCU74" s="116"/>
      <c r="JCZ74" s="314"/>
      <c r="JDA74" s="116"/>
      <c r="JDF74" s="314"/>
      <c r="JDG74" s="116"/>
      <c r="JDL74" s="314"/>
      <c r="JDM74" s="116"/>
      <c r="JDR74" s="314"/>
      <c r="JDS74" s="116"/>
      <c r="JDX74" s="314"/>
      <c r="JDY74" s="116"/>
      <c r="JED74" s="314"/>
      <c r="JEE74" s="116"/>
      <c r="JEJ74" s="314"/>
      <c r="JEK74" s="116"/>
      <c r="JEP74" s="314"/>
      <c r="JEQ74" s="116"/>
      <c r="JEV74" s="314"/>
      <c r="JEW74" s="116"/>
      <c r="JFB74" s="314"/>
      <c r="JFC74" s="116"/>
      <c r="JFH74" s="314"/>
      <c r="JFI74" s="116"/>
      <c r="JFN74" s="314"/>
      <c r="JFO74" s="116"/>
      <c r="JFT74" s="314"/>
      <c r="JFU74" s="116"/>
      <c r="JFZ74" s="314"/>
      <c r="JGA74" s="116"/>
      <c r="JGF74" s="314"/>
      <c r="JGG74" s="116"/>
      <c r="JGL74" s="314"/>
      <c r="JGM74" s="116"/>
      <c r="JGR74" s="314"/>
      <c r="JGS74" s="116"/>
      <c r="JGX74" s="314"/>
      <c r="JGY74" s="116"/>
      <c r="JHD74" s="314"/>
      <c r="JHE74" s="116"/>
      <c r="JHJ74" s="314"/>
      <c r="JHK74" s="116"/>
      <c r="JHP74" s="314"/>
      <c r="JHQ74" s="116"/>
      <c r="JHV74" s="314"/>
      <c r="JHW74" s="116"/>
      <c r="JIB74" s="314"/>
      <c r="JIC74" s="116"/>
      <c r="JIH74" s="314"/>
      <c r="JII74" s="116"/>
      <c r="JIN74" s="314"/>
      <c r="JIO74" s="116"/>
      <c r="JIT74" s="314"/>
      <c r="JIU74" s="116"/>
      <c r="JIZ74" s="314"/>
      <c r="JJA74" s="116"/>
      <c r="JJF74" s="314"/>
      <c r="JJG74" s="116"/>
      <c r="JJL74" s="314"/>
      <c r="JJM74" s="116"/>
      <c r="JJR74" s="314"/>
      <c r="JJS74" s="116"/>
      <c r="JJX74" s="314"/>
      <c r="JJY74" s="116"/>
      <c r="JKD74" s="314"/>
      <c r="JKE74" s="116"/>
      <c r="JKJ74" s="314"/>
      <c r="JKK74" s="116"/>
      <c r="JKP74" s="314"/>
      <c r="JKQ74" s="116"/>
      <c r="JKV74" s="314"/>
      <c r="JKW74" s="116"/>
      <c r="JLB74" s="314"/>
      <c r="JLC74" s="116"/>
      <c r="JLH74" s="314"/>
      <c r="JLI74" s="116"/>
      <c r="JLN74" s="314"/>
      <c r="JLO74" s="116"/>
      <c r="JLT74" s="314"/>
      <c r="JLU74" s="116"/>
      <c r="JLZ74" s="314"/>
      <c r="JMA74" s="116"/>
      <c r="JMF74" s="314"/>
      <c r="JMG74" s="116"/>
      <c r="JML74" s="314"/>
      <c r="JMM74" s="116"/>
      <c r="JMR74" s="314"/>
      <c r="JMS74" s="116"/>
      <c r="JMX74" s="314"/>
      <c r="JMY74" s="116"/>
      <c r="JND74" s="314"/>
      <c r="JNE74" s="116"/>
      <c r="JNJ74" s="314"/>
      <c r="JNK74" s="116"/>
      <c r="JNP74" s="314"/>
      <c r="JNQ74" s="116"/>
      <c r="JNV74" s="314"/>
      <c r="JNW74" s="116"/>
      <c r="JOB74" s="314"/>
      <c r="JOC74" s="116"/>
      <c r="JOH74" s="314"/>
      <c r="JOI74" s="116"/>
      <c r="JON74" s="314"/>
      <c r="JOO74" s="116"/>
      <c r="JOT74" s="314"/>
      <c r="JOU74" s="116"/>
      <c r="JOZ74" s="314"/>
      <c r="JPA74" s="116"/>
      <c r="JPF74" s="314"/>
      <c r="JPG74" s="116"/>
      <c r="JPL74" s="314"/>
      <c r="JPM74" s="116"/>
      <c r="JPR74" s="314"/>
      <c r="JPS74" s="116"/>
      <c r="JPX74" s="314"/>
      <c r="JPY74" s="116"/>
      <c r="JQD74" s="314"/>
      <c r="JQE74" s="116"/>
      <c r="JQJ74" s="314"/>
      <c r="JQK74" s="116"/>
      <c r="JQP74" s="314"/>
      <c r="JQQ74" s="116"/>
      <c r="JQV74" s="314"/>
      <c r="JQW74" s="116"/>
      <c r="JRB74" s="314"/>
      <c r="JRC74" s="116"/>
      <c r="JRH74" s="314"/>
      <c r="JRI74" s="116"/>
      <c r="JRN74" s="314"/>
      <c r="JRO74" s="116"/>
      <c r="JRT74" s="314"/>
      <c r="JRU74" s="116"/>
      <c r="JRZ74" s="314"/>
      <c r="JSA74" s="116"/>
      <c r="JSF74" s="314"/>
      <c r="JSG74" s="116"/>
      <c r="JSL74" s="314"/>
      <c r="JSM74" s="116"/>
      <c r="JSR74" s="314"/>
      <c r="JSS74" s="116"/>
      <c r="JSX74" s="314"/>
      <c r="JSY74" s="116"/>
      <c r="JTD74" s="314"/>
      <c r="JTE74" s="116"/>
      <c r="JTJ74" s="314"/>
      <c r="JTK74" s="116"/>
      <c r="JTP74" s="314"/>
      <c r="JTQ74" s="116"/>
      <c r="JTV74" s="314"/>
      <c r="JTW74" s="116"/>
      <c r="JUB74" s="314"/>
      <c r="JUC74" s="116"/>
      <c r="JUH74" s="314"/>
      <c r="JUI74" s="116"/>
      <c r="JUN74" s="314"/>
      <c r="JUO74" s="116"/>
      <c r="JUT74" s="314"/>
      <c r="JUU74" s="116"/>
      <c r="JUZ74" s="314"/>
      <c r="JVA74" s="116"/>
      <c r="JVF74" s="314"/>
      <c r="JVG74" s="116"/>
      <c r="JVL74" s="314"/>
      <c r="JVM74" s="116"/>
      <c r="JVR74" s="314"/>
      <c r="JVS74" s="116"/>
      <c r="JVX74" s="314"/>
      <c r="JVY74" s="116"/>
      <c r="JWD74" s="314"/>
      <c r="JWE74" s="116"/>
      <c r="JWJ74" s="314"/>
      <c r="JWK74" s="116"/>
      <c r="JWP74" s="314"/>
      <c r="JWQ74" s="116"/>
      <c r="JWV74" s="314"/>
      <c r="JWW74" s="116"/>
      <c r="JXB74" s="314"/>
      <c r="JXC74" s="116"/>
      <c r="JXH74" s="314"/>
      <c r="JXI74" s="116"/>
      <c r="JXN74" s="314"/>
      <c r="JXO74" s="116"/>
      <c r="JXT74" s="314"/>
      <c r="JXU74" s="116"/>
      <c r="JXZ74" s="314"/>
      <c r="JYA74" s="116"/>
      <c r="JYF74" s="314"/>
      <c r="JYG74" s="116"/>
      <c r="JYL74" s="314"/>
      <c r="JYM74" s="116"/>
      <c r="JYR74" s="314"/>
      <c r="JYS74" s="116"/>
      <c r="JYX74" s="314"/>
      <c r="JYY74" s="116"/>
      <c r="JZD74" s="314"/>
      <c r="JZE74" s="116"/>
      <c r="JZJ74" s="314"/>
      <c r="JZK74" s="116"/>
      <c r="JZP74" s="314"/>
      <c r="JZQ74" s="116"/>
      <c r="JZV74" s="314"/>
      <c r="JZW74" s="116"/>
      <c r="KAB74" s="314"/>
      <c r="KAC74" s="116"/>
      <c r="KAH74" s="314"/>
      <c r="KAI74" s="116"/>
      <c r="KAN74" s="314"/>
      <c r="KAO74" s="116"/>
      <c r="KAT74" s="314"/>
      <c r="KAU74" s="116"/>
      <c r="KAZ74" s="314"/>
      <c r="KBA74" s="116"/>
      <c r="KBF74" s="314"/>
      <c r="KBG74" s="116"/>
      <c r="KBL74" s="314"/>
      <c r="KBM74" s="116"/>
      <c r="KBR74" s="314"/>
      <c r="KBS74" s="116"/>
      <c r="KBX74" s="314"/>
      <c r="KBY74" s="116"/>
      <c r="KCD74" s="314"/>
      <c r="KCE74" s="116"/>
      <c r="KCJ74" s="314"/>
      <c r="KCK74" s="116"/>
      <c r="KCP74" s="314"/>
      <c r="KCQ74" s="116"/>
      <c r="KCV74" s="314"/>
      <c r="KCW74" s="116"/>
      <c r="KDB74" s="314"/>
      <c r="KDC74" s="116"/>
      <c r="KDH74" s="314"/>
      <c r="KDI74" s="116"/>
      <c r="KDN74" s="314"/>
      <c r="KDO74" s="116"/>
      <c r="KDT74" s="314"/>
      <c r="KDU74" s="116"/>
      <c r="KDZ74" s="314"/>
      <c r="KEA74" s="116"/>
      <c r="KEF74" s="314"/>
      <c r="KEG74" s="116"/>
      <c r="KEL74" s="314"/>
      <c r="KEM74" s="116"/>
      <c r="KER74" s="314"/>
      <c r="KES74" s="116"/>
      <c r="KEX74" s="314"/>
      <c r="KEY74" s="116"/>
      <c r="KFD74" s="314"/>
      <c r="KFE74" s="116"/>
      <c r="KFJ74" s="314"/>
      <c r="KFK74" s="116"/>
      <c r="KFP74" s="314"/>
      <c r="KFQ74" s="116"/>
      <c r="KFV74" s="314"/>
      <c r="KFW74" s="116"/>
      <c r="KGB74" s="314"/>
      <c r="KGC74" s="116"/>
      <c r="KGH74" s="314"/>
      <c r="KGI74" s="116"/>
      <c r="KGN74" s="314"/>
      <c r="KGO74" s="116"/>
      <c r="KGT74" s="314"/>
      <c r="KGU74" s="116"/>
      <c r="KGZ74" s="314"/>
      <c r="KHA74" s="116"/>
      <c r="KHF74" s="314"/>
      <c r="KHG74" s="116"/>
      <c r="KHL74" s="314"/>
      <c r="KHM74" s="116"/>
      <c r="KHR74" s="314"/>
      <c r="KHS74" s="116"/>
      <c r="KHX74" s="314"/>
      <c r="KHY74" s="116"/>
      <c r="KID74" s="314"/>
      <c r="KIE74" s="116"/>
      <c r="KIJ74" s="314"/>
      <c r="KIK74" s="116"/>
      <c r="KIP74" s="314"/>
      <c r="KIQ74" s="116"/>
      <c r="KIV74" s="314"/>
      <c r="KIW74" s="116"/>
      <c r="KJB74" s="314"/>
      <c r="KJC74" s="116"/>
      <c r="KJH74" s="314"/>
      <c r="KJI74" s="116"/>
      <c r="KJN74" s="314"/>
      <c r="KJO74" s="116"/>
      <c r="KJT74" s="314"/>
      <c r="KJU74" s="116"/>
      <c r="KJZ74" s="314"/>
      <c r="KKA74" s="116"/>
      <c r="KKF74" s="314"/>
      <c r="KKG74" s="116"/>
      <c r="KKL74" s="314"/>
      <c r="KKM74" s="116"/>
      <c r="KKR74" s="314"/>
      <c r="KKS74" s="116"/>
      <c r="KKX74" s="314"/>
      <c r="KKY74" s="116"/>
      <c r="KLD74" s="314"/>
      <c r="KLE74" s="116"/>
      <c r="KLJ74" s="314"/>
      <c r="KLK74" s="116"/>
      <c r="KLP74" s="314"/>
      <c r="KLQ74" s="116"/>
      <c r="KLV74" s="314"/>
      <c r="KLW74" s="116"/>
      <c r="KMB74" s="314"/>
      <c r="KMC74" s="116"/>
      <c r="KMH74" s="314"/>
      <c r="KMI74" s="116"/>
      <c r="KMN74" s="314"/>
      <c r="KMO74" s="116"/>
      <c r="KMT74" s="314"/>
      <c r="KMU74" s="116"/>
      <c r="KMZ74" s="314"/>
      <c r="KNA74" s="116"/>
      <c r="KNF74" s="314"/>
      <c r="KNG74" s="116"/>
      <c r="KNL74" s="314"/>
      <c r="KNM74" s="116"/>
      <c r="KNR74" s="314"/>
      <c r="KNS74" s="116"/>
      <c r="KNX74" s="314"/>
      <c r="KNY74" s="116"/>
      <c r="KOD74" s="314"/>
      <c r="KOE74" s="116"/>
      <c r="KOJ74" s="314"/>
      <c r="KOK74" s="116"/>
      <c r="KOP74" s="314"/>
      <c r="KOQ74" s="116"/>
      <c r="KOV74" s="314"/>
      <c r="KOW74" s="116"/>
      <c r="KPB74" s="314"/>
      <c r="KPC74" s="116"/>
      <c r="KPH74" s="314"/>
      <c r="KPI74" s="116"/>
      <c r="KPN74" s="314"/>
      <c r="KPO74" s="116"/>
      <c r="KPT74" s="314"/>
      <c r="KPU74" s="116"/>
      <c r="KPZ74" s="314"/>
      <c r="KQA74" s="116"/>
      <c r="KQF74" s="314"/>
      <c r="KQG74" s="116"/>
      <c r="KQL74" s="314"/>
      <c r="KQM74" s="116"/>
      <c r="KQR74" s="314"/>
      <c r="KQS74" s="116"/>
      <c r="KQX74" s="314"/>
      <c r="KQY74" s="116"/>
      <c r="KRD74" s="314"/>
      <c r="KRE74" s="116"/>
      <c r="KRJ74" s="314"/>
      <c r="KRK74" s="116"/>
      <c r="KRP74" s="314"/>
      <c r="KRQ74" s="116"/>
      <c r="KRV74" s="314"/>
      <c r="KRW74" s="116"/>
      <c r="KSB74" s="314"/>
      <c r="KSC74" s="116"/>
      <c r="KSH74" s="314"/>
      <c r="KSI74" s="116"/>
      <c r="KSN74" s="314"/>
      <c r="KSO74" s="116"/>
      <c r="KST74" s="314"/>
      <c r="KSU74" s="116"/>
      <c r="KSZ74" s="314"/>
      <c r="KTA74" s="116"/>
      <c r="KTF74" s="314"/>
      <c r="KTG74" s="116"/>
      <c r="KTL74" s="314"/>
      <c r="KTM74" s="116"/>
      <c r="KTR74" s="314"/>
      <c r="KTS74" s="116"/>
      <c r="KTX74" s="314"/>
      <c r="KTY74" s="116"/>
      <c r="KUD74" s="314"/>
      <c r="KUE74" s="116"/>
      <c r="KUJ74" s="314"/>
      <c r="KUK74" s="116"/>
      <c r="KUP74" s="314"/>
      <c r="KUQ74" s="116"/>
      <c r="KUV74" s="314"/>
      <c r="KUW74" s="116"/>
      <c r="KVB74" s="314"/>
      <c r="KVC74" s="116"/>
      <c r="KVH74" s="314"/>
      <c r="KVI74" s="116"/>
      <c r="KVN74" s="314"/>
      <c r="KVO74" s="116"/>
      <c r="KVT74" s="314"/>
      <c r="KVU74" s="116"/>
      <c r="KVZ74" s="314"/>
      <c r="KWA74" s="116"/>
      <c r="KWF74" s="314"/>
      <c r="KWG74" s="116"/>
      <c r="KWL74" s="314"/>
      <c r="KWM74" s="116"/>
      <c r="KWR74" s="314"/>
      <c r="KWS74" s="116"/>
      <c r="KWX74" s="314"/>
      <c r="KWY74" s="116"/>
      <c r="KXD74" s="314"/>
      <c r="KXE74" s="116"/>
      <c r="KXJ74" s="314"/>
      <c r="KXK74" s="116"/>
      <c r="KXP74" s="314"/>
      <c r="KXQ74" s="116"/>
      <c r="KXV74" s="314"/>
      <c r="KXW74" s="116"/>
      <c r="KYB74" s="314"/>
      <c r="KYC74" s="116"/>
      <c r="KYH74" s="314"/>
      <c r="KYI74" s="116"/>
      <c r="KYN74" s="314"/>
      <c r="KYO74" s="116"/>
      <c r="KYT74" s="314"/>
      <c r="KYU74" s="116"/>
      <c r="KYZ74" s="314"/>
      <c r="KZA74" s="116"/>
      <c r="KZF74" s="314"/>
      <c r="KZG74" s="116"/>
      <c r="KZL74" s="314"/>
      <c r="KZM74" s="116"/>
      <c r="KZR74" s="314"/>
      <c r="KZS74" s="116"/>
      <c r="KZX74" s="314"/>
      <c r="KZY74" s="116"/>
      <c r="LAD74" s="314"/>
      <c r="LAE74" s="116"/>
      <c r="LAJ74" s="314"/>
      <c r="LAK74" s="116"/>
      <c r="LAP74" s="314"/>
      <c r="LAQ74" s="116"/>
      <c r="LAV74" s="314"/>
      <c r="LAW74" s="116"/>
      <c r="LBB74" s="314"/>
      <c r="LBC74" s="116"/>
      <c r="LBH74" s="314"/>
      <c r="LBI74" s="116"/>
      <c r="LBN74" s="314"/>
      <c r="LBO74" s="116"/>
      <c r="LBT74" s="314"/>
      <c r="LBU74" s="116"/>
      <c r="LBZ74" s="314"/>
      <c r="LCA74" s="116"/>
      <c r="LCF74" s="314"/>
      <c r="LCG74" s="116"/>
      <c r="LCL74" s="314"/>
      <c r="LCM74" s="116"/>
      <c r="LCR74" s="314"/>
      <c r="LCS74" s="116"/>
      <c r="LCX74" s="314"/>
      <c r="LCY74" s="116"/>
      <c r="LDD74" s="314"/>
      <c r="LDE74" s="116"/>
      <c r="LDJ74" s="314"/>
      <c r="LDK74" s="116"/>
      <c r="LDP74" s="314"/>
      <c r="LDQ74" s="116"/>
      <c r="LDV74" s="314"/>
      <c r="LDW74" s="116"/>
      <c r="LEB74" s="314"/>
      <c r="LEC74" s="116"/>
      <c r="LEH74" s="314"/>
      <c r="LEI74" s="116"/>
      <c r="LEN74" s="314"/>
      <c r="LEO74" s="116"/>
      <c r="LET74" s="314"/>
      <c r="LEU74" s="116"/>
      <c r="LEZ74" s="314"/>
      <c r="LFA74" s="116"/>
      <c r="LFF74" s="314"/>
      <c r="LFG74" s="116"/>
      <c r="LFL74" s="314"/>
      <c r="LFM74" s="116"/>
      <c r="LFR74" s="314"/>
      <c r="LFS74" s="116"/>
      <c r="LFX74" s="314"/>
      <c r="LFY74" s="116"/>
      <c r="LGD74" s="314"/>
      <c r="LGE74" s="116"/>
      <c r="LGJ74" s="314"/>
      <c r="LGK74" s="116"/>
      <c r="LGP74" s="314"/>
      <c r="LGQ74" s="116"/>
      <c r="LGV74" s="314"/>
      <c r="LGW74" s="116"/>
      <c r="LHB74" s="314"/>
      <c r="LHC74" s="116"/>
      <c r="LHH74" s="314"/>
      <c r="LHI74" s="116"/>
      <c r="LHN74" s="314"/>
      <c r="LHO74" s="116"/>
      <c r="LHT74" s="314"/>
      <c r="LHU74" s="116"/>
      <c r="LHZ74" s="314"/>
      <c r="LIA74" s="116"/>
      <c r="LIF74" s="314"/>
      <c r="LIG74" s="116"/>
      <c r="LIL74" s="314"/>
      <c r="LIM74" s="116"/>
      <c r="LIR74" s="314"/>
      <c r="LIS74" s="116"/>
      <c r="LIX74" s="314"/>
      <c r="LIY74" s="116"/>
      <c r="LJD74" s="314"/>
      <c r="LJE74" s="116"/>
      <c r="LJJ74" s="314"/>
      <c r="LJK74" s="116"/>
      <c r="LJP74" s="314"/>
      <c r="LJQ74" s="116"/>
      <c r="LJV74" s="314"/>
      <c r="LJW74" s="116"/>
      <c r="LKB74" s="314"/>
      <c r="LKC74" s="116"/>
      <c r="LKH74" s="314"/>
      <c r="LKI74" s="116"/>
      <c r="LKN74" s="314"/>
      <c r="LKO74" s="116"/>
      <c r="LKT74" s="314"/>
      <c r="LKU74" s="116"/>
      <c r="LKZ74" s="314"/>
      <c r="LLA74" s="116"/>
      <c r="LLF74" s="314"/>
      <c r="LLG74" s="116"/>
      <c r="LLL74" s="314"/>
      <c r="LLM74" s="116"/>
      <c r="LLR74" s="314"/>
      <c r="LLS74" s="116"/>
      <c r="LLX74" s="314"/>
      <c r="LLY74" s="116"/>
      <c r="LMD74" s="314"/>
      <c r="LME74" s="116"/>
      <c r="LMJ74" s="314"/>
      <c r="LMK74" s="116"/>
      <c r="LMP74" s="314"/>
      <c r="LMQ74" s="116"/>
      <c r="LMV74" s="314"/>
      <c r="LMW74" s="116"/>
      <c r="LNB74" s="314"/>
      <c r="LNC74" s="116"/>
      <c r="LNH74" s="314"/>
      <c r="LNI74" s="116"/>
      <c r="LNN74" s="314"/>
      <c r="LNO74" s="116"/>
      <c r="LNT74" s="314"/>
      <c r="LNU74" s="116"/>
      <c r="LNZ74" s="314"/>
      <c r="LOA74" s="116"/>
      <c r="LOF74" s="314"/>
      <c r="LOG74" s="116"/>
      <c r="LOL74" s="314"/>
      <c r="LOM74" s="116"/>
      <c r="LOR74" s="314"/>
      <c r="LOS74" s="116"/>
      <c r="LOX74" s="314"/>
      <c r="LOY74" s="116"/>
      <c r="LPD74" s="314"/>
      <c r="LPE74" s="116"/>
      <c r="LPJ74" s="314"/>
      <c r="LPK74" s="116"/>
      <c r="LPP74" s="314"/>
      <c r="LPQ74" s="116"/>
      <c r="LPV74" s="314"/>
      <c r="LPW74" s="116"/>
      <c r="LQB74" s="314"/>
      <c r="LQC74" s="116"/>
      <c r="LQH74" s="314"/>
      <c r="LQI74" s="116"/>
      <c r="LQN74" s="314"/>
      <c r="LQO74" s="116"/>
      <c r="LQT74" s="314"/>
      <c r="LQU74" s="116"/>
      <c r="LQZ74" s="314"/>
      <c r="LRA74" s="116"/>
      <c r="LRF74" s="314"/>
      <c r="LRG74" s="116"/>
      <c r="LRL74" s="314"/>
      <c r="LRM74" s="116"/>
      <c r="LRR74" s="314"/>
      <c r="LRS74" s="116"/>
      <c r="LRX74" s="314"/>
      <c r="LRY74" s="116"/>
      <c r="LSD74" s="314"/>
      <c r="LSE74" s="116"/>
      <c r="LSJ74" s="314"/>
      <c r="LSK74" s="116"/>
      <c r="LSP74" s="314"/>
      <c r="LSQ74" s="116"/>
      <c r="LSV74" s="314"/>
      <c r="LSW74" s="116"/>
      <c r="LTB74" s="314"/>
      <c r="LTC74" s="116"/>
      <c r="LTH74" s="314"/>
      <c r="LTI74" s="116"/>
      <c r="LTN74" s="314"/>
      <c r="LTO74" s="116"/>
      <c r="LTT74" s="314"/>
      <c r="LTU74" s="116"/>
      <c r="LTZ74" s="314"/>
      <c r="LUA74" s="116"/>
      <c r="LUF74" s="314"/>
      <c r="LUG74" s="116"/>
      <c r="LUL74" s="314"/>
      <c r="LUM74" s="116"/>
      <c r="LUR74" s="314"/>
      <c r="LUS74" s="116"/>
      <c r="LUX74" s="314"/>
      <c r="LUY74" s="116"/>
      <c r="LVD74" s="314"/>
      <c r="LVE74" s="116"/>
      <c r="LVJ74" s="314"/>
      <c r="LVK74" s="116"/>
      <c r="LVP74" s="314"/>
      <c r="LVQ74" s="116"/>
      <c r="LVV74" s="314"/>
      <c r="LVW74" s="116"/>
      <c r="LWB74" s="314"/>
      <c r="LWC74" s="116"/>
      <c r="LWH74" s="314"/>
      <c r="LWI74" s="116"/>
      <c r="LWN74" s="314"/>
      <c r="LWO74" s="116"/>
      <c r="LWT74" s="314"/>
      <c r="LWU74" s="116"/>
      <c r="LWZ74" s="314"/>
      <c r="LXA74" s="116"/>
      <c r="LXF74" s="314"/>
      <c r="LXG74" s="116"/>
      <c r="LXL74" s="314"/>
      <c r="LXM74" s="116"/>
      <c r="LXR74" s="314"/>
      <c r="LXS74" s="116"/>
      <c r="LXX74" s="314"/>
      <c r="LXY74" s="116"/>
      <c r="LYD74" s="314"/>
      <c r="LYE74" s="116"/>
      <c r="LYJ74" s="314"/>
      <c r="LYK74" s="116"/>
      <c r="LYP74" s="314"/>
      <c r="LYQ74" s="116"/>
      <c r="LYV74" s="314"/>
      <c r="LYW74" s="116"/>
      <c r="LZB74" s="314"/>
      <c r="LZC74" s="116"/>
      <c r="LZH74" s="314"/>
      <c r="LZI74" s="116"/>
      <c r="LZN74" s="314"/>
      <c r="LZO74" s="116"/>
      <c r="LZT74" s="314"/>
      <c r="LZU74" s="116"/>
      <c r="LZZ74" s="314"/>
      <c r="MAA74" s="116"/>
      <c r="MAF74" s="314"/>
      <c r="MAG74" s="116"/>
      <c r="MAL74" s="314"/>
      <c r="MAM74" s="116"/>
      <c r="MAR74" s="314"/>
      <c r="MAS74" s="116"/>
      <c r="MAX74" s="314"/>
      <c r="MAY74" s="116"/>
      <c r="MBD74" s="314"/>
      <c r="MBE74" s="116"/>
      <c r="MBJ74" s="314"/>
      <c r="MBK74" s="116"/>
      <c r="MBP74" s="314"/>
      <c r="MBQ74" s="116"/>
      <c r="MBV74" s="314"/>
      <c r="MBW74" s="116"/>
      <c r="MCB74" s="314"/>
      <c r="MCC74" s="116"/>
      <c r="MCH74" s="314"/>
      <c r="MCI74" s="116"/>
      <c r="MCN74" s="314"/>
      <c r="MCO74" s="116"/>
      <c r="MCT74" s="314"/>
      <c r="MCU74" s="116"/>
      <c r="MCZ74" s="314"/>
      <c r="MDA74" s="116"/>
      <c r="MDF74" s="314"/>
      <c r="MDG74" s="116"/>
      <c r="MDL74" s="314"/>
      <c r="MDM74" s="116"/>
      <c r="MDR74" s="314"/>
      <c r="MDS74" s="116"/>
      <c r="MDX74" s="314"/>
      <c r="MDY74" s="116"/>
      <c r="MED74" s="314"/>
      <c r="MEE74" s="116"/>
      <c r="MEJ74" s="314"/>
      <c r="MEK74" s="116"/>
      <c r="MEP74" s="314"/>
      <c r="MEQ74" s="116"/>
      <c r="MEV74" s="314"/>
      <c r="MEW74" s="116"/>
      <c r="MFB74" s="314"/>
      <c r="MFC74" s="116"/>
      <c r="MFH74" s="314"/>
      <c r="MFI74" s="116"/>
      <c r="MFN74" s="314"/>
      <c r="MFO74" s="116"/>
      <c r="MFT74" s="314"/>
      <c r="MFU74" s="116"/>
      <c r="MFZ74" s="314"/>
      <c r="MGA74" s="116"/>
      <c r="MGF74" s="314"/>
      <c r="MGG74" s="116"/>
      <c r="MGL74" s="314"/>
      <c r="MGM74" s="116"/>
      <c r="MGR74" s="314"/>
      <c r="MGS74" s="116"/>
      <c r="MGX74" s="314"/>
      <c r="MGY74" s="116"/>
      <c r="MHD74" s="314"/>
      <c r="MHE74" s="116"/>
      <c r="MHJ74" s="314"/>
      <c r="MHK74" s="116"/>
      <c r="MHP74" s="314"/>
      <c r="MHQ74" s="116"/>
      <c r="MHV74" s="314"/>
      <c r="MHW74" s="116"/>
      <c r="MIB74" s="314"/>
      <c r="MIC74" s="116"/>
      <c r="MIH74" s="314"/>
      <c r="MII74" s="116"/>
      <c r="MIN74" s="314"/>
      <c r="MIO74" s="116"/>
      <c r="MIT74" s="314"/>
      <c r="MIU74" s="116"/>
      <c r="MIZ74" s="314"/>
      <c r="MJA74" s="116"/>
      <c r="MJF74" s="314"/>
      <c r="MJG74" s="116"/>
      <c r="MJL74" s="314"/>
      <c r="MJM74" s="116"/>
      <c r="MJR74" s="314"/>
      <c r="MJS74" s="116"/>
      <c r="MJX74" s="314"/>
      <c r="MJY74" s="116"/>
      <c r="MKD74" s="314"/>
      <c r="MKE74" s="116"/>
      <c r="MKJ74" s="314"/>
      <c r="MKK74" s="116"/>
      <c r="MKP74" s="314"/>
      <c r="MKQ74" s="116"/>
      <c r="MKV74" s="314"/>
      <c r="MKW74" s="116"/>
      <c r="MLB74" s="314"/>
      <c r="MLC74" s="116"/>
      <c r="MLH74" s="314"/>
      <c r="MLI74" s="116"/>
      <c r="MLN74" s="314"/>
      <c r="MLO74" s="116"/>
      <c r="MLT74" s="314"/>
      <c r="MLU74" s="116"/>
      <c r="MLZ74" s="314"/>
      <c r="MMA74" s="116"/>
      <c r="MMF74" s="314"/>
      <c r="MMG74" s="116"/>
      <c r="MML74" s="314"/>
      <c r="MMM74" s="116"/>
      <c r="MMR74" s="314"/>
      <c r="MMS74" s="116"/>
      <c r="MMX74" s="314"/>
      <c r="MMY74" s="116"/>
      <c r="MND74" s="314"/>
      <c r="MNE74" s="116"/>
      <c r="MNJ74" s="314"/>
      <c r="MNK74" s="116"/>
      <c r="MNP74" s="314"/>
      <c r="MNQ74" s="116"/>
      <c r="MNV74" s="314"/>
      <c r="MNW74" s="116"/>
      <c r="MOB74" s="314"/>
      <c r="MOC74" s="116"/>
      <c r="MOH74" s="314"/>
      <c r="MOI74" s="116"/>
      <c r="MON74" s="314"/>
      <c r="MOO74" s="116"/>
      <c r="MOT74" s="314"/>
      <c r="MOU74" s="116"/>
      <c r="MOZ74" s="314"/>
      <c r="MPA74" s="116"/>
      <c r="MPF74" s="314"/>
      <c r="MPG74" s="116"/>
      <c r="MPL74" s="314"/>
      <c r="MPM74" s="116"/>
      <c r="MPR74" s="314"/>
      <c r="MPS74" s="116"/>
      <c r="MPX74" s="314"/>
      <c r="MPY74" s="116"/>
      <c r="MQD74" s="314"/>
      <c r="MQE74" s="116"/>
      <c r="MQJ74" s="314"/>
      <c r="MQK74" s="116"/>
      <c r="MQP74" s="314"/>
      <c r="MQQ74" s="116"/>
      <c r="MQV74" s="314"/>
      <c r="MQW74" s="116"/>
      <c r="MRB74" s="314"/>
      <c r="MRC74" s="116"/>
      <c r="MRH74" s="314"/>
      <c r="MRI74" s="116"/>
      <c r="MRN74" s="314"/>
      <c r="MRO74" s="116"/>
      <c r="MRT74" s="314"/>
      <c r="MRU74" s="116"/>
      <c r="MRZ74" s="314"/>
      <c r="MSA74" s="116"/>
      <c r="MSF74" s="314"/>
      <c r="MSG74" s="116"/>
      <c r="MSL74" s="314"/>
      <c r="MSM74" s="116"/>
      <c r="MSR74" s="314"/>
      <c r="MSS74" s="116"/>
      <c r="MSX74" s="314"/>
      <c r="MSY74" s="116"/>
      <c r="MTD74" s="314"/>
      <c r="MTE74" s="116"/>
      <c r="MTJ74" s="314"/>
      <c r="MTK74" s="116"/>
      <c r="MTP74" s="314"/>
      <c r="MTQ74" s="116"/>
      <c r="MTV74" s="314"/>
      <c r="MTW74" s="116"/>
      <c r="MUB74" s="314"/>
      <c r="MUC74" s="116"/>
      <c r="MUH74" s="314"/>
      <c r="MUI74" s="116"/>
      <c r="MUN74" s="314"/>
      <c r="MUO74" s="116"/>
      <c r="MUT74" s="314"/>
      <c r="MUU74" s="116"/>
      <c r="MUZ74" s="314"/>
      <c r="MVA74" s="116"/>
      <c r="MVF74" s="314"/>
      <c r="MVG74" s="116"/>
      <c r="MVL74" s="314"/>
      <c r="MVM74" s="116"/>
      <c r="MVR74" s="314"/>
      <c r="MVS74" s="116"/>
      <c r="MVX74" s="314"/>
      <c r="MVY74" s="116"/>
      <c r="MWD74" s="314"/>
      <c r="MWE74" s="116"/>
      <c r="MWJ74" s="314"/>
      <c r="MWK74" s="116"/>
      <c r="MWP74" s="314"/>
      <c r="MWQ74" s="116"/>
      <c r="MWV74" s="314"/>
      <c r="MWW74" s="116"/>
      <c r="MXB74" s="314"/>
      <c r="MXC74" s="116"/>
      <c r="MXH74" s="314"/>
      <c r="MXI74" s="116"/>
      <c r="MXN74" s="314"/>
      <c r="MXO74" s="116"/>
      <c r="MXT74" s="314"/>
      <c r="MXU74" s="116"/>
      <c r="MXZ74" s="314"/>
      <c r="MYA74" s="116"/>
      <c r="MYF74" s="314"/>
      <c r="MYG74" s="116"/>
      <c r="MYL74" s="314"/>
      <c r="MYM74" s="116"/>
      <c r="MYR74" s="314"/>
      <c r="MYS74" s="116"/>
      <c r="MYX74" s="314"/>
      <c r="MYY74" s="116"/>
      <c r="MZD74" s="314"/>
      <c r="MZE74" s="116"/>
      <c r="MZJ74" s="314"/>
      <c r="MZK74" s="116"/>
      <c r="MZP74" s="314"/>
      <c r="MZQ74" s="116"/>
      <c r="MZV74" s="314"/>
      <c r="MZW74" s="116"/>
      <c r="NAB74" s="314"/>
      <c r="NAC74" s="116"/>
      <c r="NAH74" s="314"/>
      <c r="NAI74" s="116"/>
      <c r="NAN74" s="314"/>
      <c r="NAO74" s="116"/>
      <c r="NAT74" s="314"/>
      <c r="NAU74" s="116"/>
      <c r="NAZ74" s="314"/>
      <c r="NBA74" s="116"/>
      <c r="NBF74" s="314"/>
      <c r="NBG74" s="116"/>
      <c r="NBL74" s="314"/>
      <c r="NBM74" s="116"/>
      <c r="NBR74" s="314"/>
      <c r="NBS74" s="116"/>
      <c r="NBX74" s="314"/>
      <c r="NBY74" s="116"/>
      <c r="NCD74" s="314"/>
      <c r="NCE74" s="116"/>
      <c r="NCJ74" s="314"/>
      <c r="NCK74" s="116"/>
      <c r="NCP74" s="314"/>
      <c r="NCQ74" s="116"/>
      <c r="NCV74" s="314"/>
      <c r="NCW74" s="116"/>
      <c r="NDB74" s="314"/>
      <c r="NDC74" s="116"/>
      <c r="NDH74" s="314"/>
      <c r="NDI74" s="116"/>
      <c r="NDN74" s="314"/>
      <c r="NDO74" s="116"/>
      <c r="NDT74" s="314"/>
      <c r="NDU74" s="116"/>
      <c r="NDZ74" s="314"/>
      <c r="NEA74" s="116"/>
      <c r="NEF74" s="314"/>
      <c r="NEG74" s="116"/>
      <c r="NEL74" s="314"/>
      <c r="NEM74" s="116"/>
      <c r="NER74" s="314"/>
      <c r="NES74" s="116"/>
      <c r="NEX74" s="314"/>
      <c r="NEY74" s="116"/>
      <c r="NFD74" s="314"/>
      <c r="NFE74" s="116"/>
      <c r="NFJ74" s="314"/>
      <c r="NFK74" s="116"/>
      <c r="NFP74" s="314"/>
      <c r="NFQ74" s="116"/>
      <c r="NFV74" s="314"/>
      <c r="NFW74" s="116"/>
      <c r="NGB74" s="314"/>
      <c r="NGC74" s="116"/>
      <c r="NGH74" s="314"/>
      <c r="NGI74" s="116"/>
      <c r="NGN74" s="314"/>
      <c r="NGO74" s="116"/>
      <c r="NGT74" s="314"/>
      <c r="NGU74" s="116"/>
      <c r="NGZ74" s="314"/>
      <c r="NHA74" s="116"/>
      <c r="NHF74" s="314"/>
      <c r="NHG74" s="116"/>
      <c r="NHL74" s="314"/>
      <c r="NHM74" s="116"/>
      <c r="NHR74" s="314"/>
      <c r="NHS74" s="116"/>
      <c r="NHX74" s="314"/>
      <c r="NHY74" s="116"/>
      <c r="NID74" s="314"/>
      <c r="NIE74" s="116"/>
      <c r="NIJ74" s="314"/>
      <c r="NIK74" s="116"/>
      <c r="NIP74" s="314"/>
      <c r="NIQ74" s="116"/>
      <c r="NIV74" s="314"/>
      <c r="NIW74" s="116"/>
      <c r="NJB74" s="314"/>
      <c r="NJC74" s="116"/>
      <c r="NJH74" s="314"/>
      <c r="NJI74" s="116"/>
      <c r="NJN74" s="314"/>
      <c r="NJO74" s="116"/>
      <c r="NJT74" s="314"/>
      <c r="NJU74" s="116"/>
      <c r="NJZ74" s="314"/>
      <c r="NKA74" s="116"/>
      <c r="NKF74" s="314"/>
      <c r="NKG74" s="116"/>
      <c r="NKL74" s="314"/>
      <c r="NKM74" s="116"/>
      <c r="NKR74" s="314"/>
      <c r="NKS74" s="116"/>
      <c r="NKX74" s="314"/>
      <c r="NKY74" s="116"/>
      <c r="NLD74" s="314"/>
      <c r="NLE74" s="116"/>
      <c r="NLJ74" s="314"/>
      <c r="NLK74" s="116"/>
      <c r="NLP74" s="314"/>
      <c r="NLQ74" s="116"/>
      <c r="NLV74" s="314"/>
      <c r="NLW74" s="116"/>
      <c r="NMB74" s="314"/>
      <c r="NMC74" s="116"/>
      <c r="NMH74" s="314"/>
      <c r="NMI74" s="116"/>
      <c r="NMN74" s="314"/>
      <c r="NMO74" s="116"/>
      <c r="NMT74" s="314"/>
      <c r="NMU74" s="116"/>
      <c r="NMZ74" s="314"/>
      <c r="NNA74" s="116"/>
      <c r="NNF74" s="314"/>
      <c r="NNG74" s="116"/>
      <c r="NNL74" s="314"/>
      <c r="NNM74" s="116"/>
      <c r="NNR74" s="314"/>
      <c r="NNS74" s="116"/>
      <c r="NNX74" s="314"/>
      <c r="NNY74" s="116"/>
      <c r="NOD74" s="314"/>
      <c r="NOE74" s="116"/>
      <c r="NOJ74" s="314"/>
      <c r="NOK74" s="116"/>
      <c r="NOP74" s="314"/>
      <c r="NOQ74" s="116"/>
      <c r="NOV74" s="314"/>
      <c r="NOW74" s="116"/>
      <c r="NPB74" s="314"/>
      <c r="NPC74" s="116"/>
      <c r="NPH74" s="314"/>
      <c r="NPI74" s="116"/>
      <c r="NPN74" s="314"/>
      <c r="NPO74" s="116"/>
      <c r="NPT74" s="314"/>
      <c r="NPU74" s="116"/>
      <c r="NPZ74" s="314"/>
      <c r="NQA74" s="116"/>
      <c r="NQF74" s="314"/>
      <c r="NQG74" s="116"/>
      <c r="NQL74" s="314"/>
      <c r="NQM74" s="116"/>
      <c r="NQR74" s="314"/>
      <c r="NQS74" s="116"/>
      <c r="NQX74" s="314"/>
      <c r="NQY74" s="116"/>
      <c r="NRD74" s="314"/>
      <c r="NRE74" s="116"/>
      <c r="NRJ74" s="314"/>
      <c r="NRK74" s="116"/>
      <c r="NRP74" s="314"/>
      <c r="NRQ74" s="116"/>
      <c r="NRV74" s="314"/>
      <c r="NRW74" s="116"/>
      <c r="NSB74" s="314"/>
      <c r="NSC74" s="116"/>
      <c r="NSH74" s="314"/>
      <c r="NSI74" s="116"/>
      <c r="NSN74" s="314"/>
      <c r="NSO74" s="116"/>
      <c r="NST74" s="314"/>
      <c r="NSU74" s="116"/>
      <c r="NSZ74" s="314"/>
      <c r="NTA74" s="116"/>
      <c r="NTF74" s="314"/>
      <c r="NTG74" s="116"/>
      <c r="NTL74" s="314"/>
      <c r="NTM74" s="116"/>
      <c r="NTR74" s="314"/>
      <c r="NTS74" s="116"/>
      <c r="NTX74" s="314"/>
      <c r="NTY74" s="116"/>
      <c r="NUD74" s="314"/>
      <c r="NUE74" s="116"/>
      <c r="NUJ74" s="314"/>
      <c r="NUK74" s="116"/>
      <c r="NUP74" s="314"/>
      <c r="NUQ74" s="116"/>
      <c r="NUV74" s="314"/>
      <c r="NUW74" s="116"/>
      <c r="NVB74" s="314"/>
      <c r="NVC74" s="116"/>
      <c r="NVH74" s="314"/>
      <c r="NVI74" s="116"/>
      <c r="NVN74" s="314"/>
      <c r="NVO74" s="116"/>
      <c r="NVT74" s="314"/>
      <c r="NVU74" s="116"/>
      <c r="NVZ74" s="314"/>
      <c r="NWA74" s="116"/>
      <c r="NWF74" s="314"/>
      <c r="NWG74" s="116"/>
      <c r="NWL74" s="314"/>
      <c r="NWM74" s="116"/>
      <c r="NWR74" s="314"/>
      <c r="NWS74" s="116"/>
      <c r="NWX74" s="314"/>
      <c r="NWY74" s="116"/>
      <c r="NXD74" s="314"/>
      <c r="NXE74" s="116"/>
      <c r="NXJ74" s="314"/>
      <c r="NXK74" s="116"/>
      <c r="NXP74" s="314"/>
      <c r="NXQ74" s="116"/>
      <c r="NXV74" s="314"/>
      <c r="NXW74" s="116"/>
      <c r="NYB74" s="314"/>
      <c r="NYC74" s="116"/>
      <c r="NYH74" s="314"/>
      <c r="NYI74" s="116"/>
      <c r="NYN74" s="314"/>
      <c r="NYO74" s="116"/>
      <c r="NYT74" s="314"/>
      <c r="NYU74" s="116"/>
      <c r="NYZ74" s="314"/>
      <c r="NZA74" s="116"/>
      <c r="NZF74" s="314"/>
      <c r="NZG74" s="116"/>
      <c r="NZL74" s="314"/>
      <c r="NZM74" s="116"/>
      <c r="NZR74" s="314"/>
      <c r="NZS74" s="116"/>
      <c r="NZX74" s="314"/>
      <c r="NZY74" s="116"/>
      <c r="OAD74" s="314"/>
      <c r="OAE74" s="116"/>
      <c r="OAJ74" s="314"/>
      <c r="OAK74" s="116"/>
      <c r="OAP74" s="314"/>
      <c r="OAQ74" s="116"/>
      <c r="OAV74" s="314"/>
      <c r="OAW74" s="116"/>
      <c r="OBB74" s="314"/>
      <c r="OBC74" s="116"/>
      <c r="OBH74" s="314"/>
      <c r="OBI74" s="116"/>
      <c r="OBN74" s="314"/>
      <c r="OBO74" s="116"/>
      <c r="OBT74" s="314"/>
      <c r="OBU74" s="116"/>
      <c r="OBZ74" s="314"/>
      <c r="OCA74" s="116"/>
      <c r="OCF74" s="314"/>
      <c r="OCG74" s="116"/>
      <c r="OCL74" s="314"/>
      <c r="OCM74" s="116"/>
      <c r="OCR74" s="314"/>
      <c r="OCS74" s="116"/>
      <c r="OCX74" s="314"/>
      <c r="OCY74" s="116"/>
      <c r="ODD74" s="314"/>
      <c r="ODE74" s="116"/>
      <c r="ODJ74" s="314"/>
      <c r="ODK74" s="116"/>
      <c r="ODP74" s="314"/>
      <c r="ODQ74" s="116"/>
      <c r="ODV74" s="314"/>
      <c r="ODW74" s="116"/>
      <c r="OEB74" s="314"/>
      <c r="OEC74" s="116"/>
      <c r="OEH74" s="314"/>
      <c r="OEI74" s="116"/>
      <c r="OEN74" s="314"/>
      <c r="OEO74" s="116"/>
      <c r="OET74" s="314"/>
      <c r="OEU74" s="116"/>
      <c r="OEZ74" s="314"/>
      <c r="OFA74" s="116"/>
      <c r="OFF74" s="314"/>
      <c r="OFG74" s="116"/>
      <c r="OFL74" s="314"/>
      <c r="OFM74" s="116"/>
      <c r="OFR74" s="314"/>
      <c r="OFS74" s="116"/>
      <c r="OFX74" s="314"/>
      <c r="OFY74" s="116"/>
      <c r="OGD74" s="314"/>
      <c r="OGE74" s="116"/>
      <c r="OGJ74" s="314"/>
      <c r="OGK74" s="116"/>
      <c r="OGP74" s="314"/>
      <c r="OGQ74" s="116"/>
      <c r="OGV74" s="314"/>
      <c r="OGW74" s="116"/>
      <c r="OHB74" s="314"/>
      <c r="OHC74" s="116"/>
      <c r="OHH74" s="314"/>
      <c r="OHI74" s="116"/>
      <c r="OHN74" s="314"/>
      <c r="OHO74" s="116"/>
      <c r="OHT74" s="314"/>
      <c r="OHU74" s="116"/>
      <c r="OHZ74" s="314"/>
      <c r="OIA74" s="116"/>
      <c r="OIF74" s="314"/>
      <c r="OIG74" s="116"/>
      <c r="OIL74" s="314"/>
      <c r="OIM74" s="116"/>
      <c r="OIR74" s="314"/>
      <c r="OIS74" s="116"/>
      <c r="OIX74" s="314"/>
      <c r="OIY74" s="116"/>
      <c r="OJD74" s="314"/>
      <c r="OJE74" s="116"/>
      <c r="OJJ74" s="314"/>
      <c r="OJK74" s="116"/>
      <c r="OJP74" s="314"/>
      <c r="OJQ74" s="116"/>
      <c r="OJV74" s="314"/>
      <c r="OJW74" s="116"/>
      <c r="OKB74" s="314"/>
      <c r="OKC74" s="116"/>
      <c r="OKH74" s="314"/>
      <c r="OKI74" s="116"/>
      <c r="OKN74" s="314"/>
      <c r="OKO74" s="116"/>
      <c r="OKT74" s="314"/>
      <c r="OKU74" s="116"/>
      <c r="OKZ74" s="314"/>
      <c r="OLA74" s="116"/>
      <c r="OLF74" s="314"/>
      <c r="OLG74" s="116"/>
      <c r="OLL74" s="314"/>
      <c r="OLM74" s="116"/>
      <c r="OLR74" s="314"/>
      <c r="OLS74" s="116"/>
      <c r="OLX74" s="314"/>
      <c r="OLY74" s="116"/>
      <c r="OMD74" s="314"/>
      <c r="OME74" s="116"/>
      <c r="OMJ74" s="314"/>
      <c r="OMK74" s="116"/>
      <c r="OMP74" s="314"/>
      <c r="OMQ74" s="116"/>
      <c r="OMV74" s="314"/>
      <c r="OMW74" s="116"/>
      <c r="ONB74" s="314"/>
      <c r="ONC74" s="116"/>
      <c r="ONH74" s="314"/>
      <c r="ONI74" s="116"/>
      <c r="ONN74" s="314"/>
      <c r="ONO74" s="116"/>
      <c r="ONT74" s="314"/>
      <c r="ONU74" s="116"/>
      <c r="ONZ74" s="314"/>
      <c r="OOA74" s="116"/>
      <c r="OOF74" s="314"/>
      <c r="OOG74" s="116"/>
      <c r="OOL74" s="314"/>
      <c r="OOM74" s="116"/>
      <c r="OOR74" s="314"/>
      <c r="OOS74" s="116"/>
      <c r="OOX74" s="314"/>
      <c r="OOY74" s="116"/>
      <c r="OPD74" s="314"/>
      <c r="OPE74" s="116"/>
      <c r="OPJ74" s="314"/>
      <c r="OPK74" s="116"/>
      <c r="OPP74" s="314"/>
      <c r="OPQ74" s="116"/>
      <c r="OPV74" s="314"/>
      <c r="OPW74" s="116"/>
      <c r="OQB74" s="314"/>
      <c r="OQC74" s="116"/>
      <c r="OQH74" s="314"/>
      <c r="OQI74" s="116"/>
      <c r="OQN74" s="314"/>
      <c r="OQO74" s="116"/>
      <c r="OQT74" s="314"/>
      <c r="OQU74" s="116"/>
      <c r="OQZ74" s="314"/>
      <c r="ORA74" s="116"/>
      <c r="ORF74" s="314"/>
      <c r="ORG74" s="116"/>
      <c r="ORL74" s="314"/>
      <c r="ORM74" s="116"/>
      <c r="ORR74" s="314"/>
      <c r="ORS74" s="116"/>
      <c r="ORX74" s="314"/>
      <c r="ORY74" s="116"/>
      <c r="OSD74" s="314"/>
      <c r="OSE74" s="116"/>
      <c r="OSJ74" s="314"/>
      <c r="OSK74" s="116"/>
      <c r="OSP74" s="314"/>
      <c r="OSQ74" s="116"/>
      <c r="OSV74" s="314"/>
      <c r="OSW74" s="116"/>
      <c r="OTB74" s="314"/>
      <c r="OTC74" s="116"/>
      <c r="OTH74" s="314"/>
      <c r="OTI74" s="116"/>
      <c r="OTN74" s="314"/>
      <c r="OTO74" s="116"/>
      <c r="OTT74" s="314"/>
      <c r="OTU74" s="116"/>
      <c r="OTZ74" s="314"/>
      <c r="OUA74" s="116"/>
      <c r="OUF74" s="314"/>
      <c r="OUG74" s="116"/>
      <c r="OUL74" s="314"/>
      <c r="OUM74" s="116"/>
      <c r="OUR74" s="314"/>
      <c r="OUS74" s="116"/>
      <c r="OUX74" s="314"/>
      <c r="OUY74" s="116"/>
      <c r="OVD74" s="314"/>
      <c r="OVE74" s="116"/>
      <c r="OVJ74" s="314"/>
      <c r="OVK74" s="116"/>
      <c r="OVP74" s="314"/>
      <c r="OVQ74" s="116"/>
      <c r="OVV74" s="314"/>
      <c r="OVW74" s="116"/>
      <c r="OWB74" s="314"/>
      <c r="OWC74" s="116"/>
      <c r="OWH74" s="314"/>
      <c r="OWI74" s="116"/>
      <c r="OWN74" s="314"/>
      <c r="OWO74" s="116"/>
      <c r="OWT74" s="314"/>
      <c r="OWU74" s="116"/>
      <c r="OWZ74" s="314"/>
      <c r="OXA74" s="116"/>
      <c r="OXF74" s="314"/>
      <c r="OXG74" s="116"/>
      <c r="OXL74" s="314"/>
      <c r="OXM74" s="116"/>
      <c r="OXR74" s="314"/>
      <c r="OXS74" s="116"/>
      <c r="OXX74" s="314"/>
      <c r="OXY74" s="116"/>
      <c r="OYD74" s="314"/>
      <c r="OYE74" s="116"/>
      <c r="OYJ74" s="314"/>
      <c r="OYK74" s="116"/>
      <c r="OYP74" s="314"/>
      <c r="OYQ74" s="116"/>
      <c r="OYV74" s="314"/>
      <c r="OYW74" s="116"/>
      <c r="OZB74" s="314"/>
      <c r="OZC74" s="116"/>
      <c r="OZH74" s="314"/>
      <c r="OZI74" s="116"/>
      <c r="OZN74" s="314"/>
      <c r="OZO74" s="116"/>
      <c r="OZT74" s="314"/>
      <c r="OZU74" s="116"/>
      <c r="OZZ74" s="314"/>
      <c r="PAA74" s="116"/>
      <c r="PAF74" s="314"/>
      <c r="PAG74" s="116"/>
      <c r="PAL74" s="314"/>
      <c r="PAM74" s="116"/>
      <c r="PAR74" s="314"/>
      <c r="PAS74" s="116"/>
      <c r="PAX74" s="314"/>
      <c r="PAY74" s="116"/>
      <c r="PBD74" s="314"/>
      <c r="PBE74" s="116"/>
      <c r="PBJ74" s="314"/>
      <c r="PBK74" s="116"/>
      <c r="PBP74" s="314"/>
      <c r="PBQ74" s="116"/>
      <c r="PBV74" s="314"/>
      <c r="PBW74" s="116"/>
      <c r="PCB74" s="314"/>
      <c r="PCC74" s="116"/>
      <c r="PCH74" s="314"/>
      <c r="PCI74" s="116"/>
      <c r="PCN74" s="314"/>
      <c r="PCO74" s="116"/>
      <c r="PCT74" s="314"/>
      <c r="PCU74" s="116"/>
      <c r="PCZ74" s="314"/>
      <c r="PDA74" s="116"/>
      <c r="PDF74" s="314"/>
      <c r="PDG74" s="116"/>
      <c r="PDL74" s="314"/>
      <c r="PDM74" s="116"/>
      <c r="PDR74" s="314"/>
      <c r="PDS74" s="116"/>
      <c r="PDX74" s="314"/>
      <c r="PDY74" s="116"/>
      <c r="PED74" s="314"/>
      <c r="PEE74" s="116"/>
      <c r="PEJ74" s="314"/>
      <c r="PEK74" s="116"/>
      <c r="PEP74" s="314"/>
      <c r="PEQ74" s="116"/>
      <c r="PEV74" s="314"/>
      <c r="PEW74" s="116"/>
      <c r="PFB74" s="314"/>
      <c r="PFC74" s="116"/>
      <c r="PFH74" s="314"/>
      <c r="PFI74" s="116"/>
      <c r="PFN74" s="314"/>
      <c r="PFO74" s="116"/>
      <c r="PFT74" s="314"/>
      <c r="PFU74" s="116"/>
      <c r="PFZ74" s="314"/>
      <c r="PGA74" s="116"/>
      <c r="PGF74" s="314"/>
      <c r="PGG74" s="116"/>
      <c r="PGL74" s="314"/>
      <c r="PGM74" s="116"/>
      <c r="PGR74" s="314"/>
      <c r="PGS74" s="116"/>
      <c r="PGX74" s="314"/>
      <c r="PGY74" s="116"/>
      <c r="PHD74" s="314"/>
      <c r="PHE74" s="116"/>
      <c r="PHJ74" s="314"/>
      <c r="PHK74" s="116"/>
      <c r="PHP74" s="314"/>
      <c r="PHQ74" s="116"/>
      <c r="PHV74" s="314"/>
      <c r="PHW74" s="116"/>
      <c r="PIB74" s="314"/>
      <c r="PIC74" s="116"/>
      <c r="PIH74" s="314"/>
      <c r="PII74" s="116"/>
      <c r="PIN74" s="314"/>
      <c r="PIO74" s="116"/>
      <c r="PIT74" s="314"/>
      <c r="PIU74" s="116"/>
      <c r="PIZ74" s="314"/>
      <c r="PJA74" s="116"/>
      <c r="PJF74" s="314"/>
      <c r="PJG74" s="116"/>
      <c r="PJL74" s="314"/>
      <c r="PJM74" s="116"/>
      <c r="PJR74" s="314"/>
      <c r="PJS74" s="116"/>
      <c r="PJX74" s="314"/>
      <c r="PJY74" s="116"/>
      <c r="PKD74" s="314"/>
      <c r="PKE74" s="116"/>
      <c r="PKJ74" s="314"/>
      <c r="PKK74" s="116"/>
      <c r="PKP74" s="314"/>
      <c r="PKQ74" s="116"/>
      <c r="PKV74" s="314"/>
      <c r="PKW74" s="116"/>
      <c r="PLB74" s="314"/>
      <c r="PLC74" s="116"/>
      <c r="PLH74" s="314"/>
      <c r="PLI74" s="116"/>
      <c r="PLN74" s="314"/>
      <c r="PLO74" s="116"/>
      <c r="PLT74" s="314"/>
      <c r="PLU74" s="116"/>
      <c r="PLZ74" s="314"/>
      <c r="PMA74" s="116"/>
      <c r="PMF74" s="314"/>
      <c r="PMG74" s="116"/>
      <c r="PML74" s="314"/>
      <c r="PMM74" s="116"/>
      <c r="PMR74" s="314"/>
      <c r="PMS74" s="116"/>
      <c r="PMX74" s="314"/>
      <c r="PMY74" s="116"/>
      <c r="PND74" s="314"/>
      <c r="PNE74" s="116"/>
      <c r="PNJ74" s="314"/>
      <c r="PNK74" s="116"/>
      <c r="PNP74" s="314"/>
      <c r="PNQ74" s="116"/>
      <c r="PNV74" s="314"/>
      <c r="PNW74" s="116"/>
      <c r="POB74" s="314"/>
      <c r="POC74" s="116"/>
      <c r="POH74" s="314"/>
      <c r="POI74" s="116"/>
      <c r="PON74" s="314"/>
      <c r="POO74" s="116"/>
      <c r="POT74" s="314"/>
      <c r="POU74" s="116"/>
      <c r="POZ74" s="314"/>
      <c r="PPA74" s="116"/>
      <c r="PPF74" s="314"/>
      <c r="PPG74" s="116"/>
      <c r="PPL74" s="314"/>
      <c r="PPM74" s="116"/>
      <c r="PPR74" s="314"/>
      <c r="PPS74" s="116"/>
      <c r="PPX74" s="314"/>
      <c r="PPY74" s="116"/>
      <c r="PQD74" s="314"/>
      <c r="PQE74" s="116"/>
      <c r="PQJ74" s="314"/>
      <c r="PQK74" s="116"/>
      <c r="PQP74" s="314"/>
      <c r="PQQ74" s="116"/>
      <c r="PQV74" s="314"/>
      <c r="PQW74" s="116"/>
      <c r="PRB74" s="314"/>
      <c r="PRC74" s="116"/>
      <c r="PRH74" s="314"/>
      <c r="PRI74" s="116"/>
      <c r="PRN74" s="314"/>
      <c r="PRO74" s="116"/>
      <c r="PRT74" s="314"/>
      <c r="PRU74" s="116"/>
      <c r="PRZ74" s="314"/>
      <c r="PSA74" s="116"/>
      <c r="PSF74" s="314"/>
      <c r="PSG74" s="116"/>
      <c r="PSL74" s="314"/>
      <c r="PSM74" s="116"/>
      <c r="PSR74" s="314"/>
      <c r="PSS74" s="116"/>
      <c r="PSX74" s="314"/>
      <c r="PSY74" s="116"/>
      <c r="PTD74" s="314"/>
      <c r="PTE74" s="116"/>
      <c r="PTJ74" s="314"/>
      <c r="PTK74" s="116"/>
      <c r="PTP74" s="314"/>
      <c r="PTQ74" s="116"/>
      <c r="PTV74" s="314"/>
      <c r="PTW74" s="116"/>
      <c r="PUB74" s="314"/>
      <c r="PUC74" s="116"/>
      <c r="PUH74" s="314"/>
      <c r="PUI74" s="116"/>
      <c r="PUN74" s="314"/>
      <c r="PUO74" s="116"/>
      <c r="PUT74" s="314"/>
      <c r="PUU74" s="116"/>
      <c r="PUZ74" s="314"/>
      <c r="PVA74" s="116"/>
      <c r="PVF74" s="314"/>
      <c r="PVG74" s="116"/>
      <c r="PVL74" s="314"/>
      <c r="PVM74" s="116"/>
      <c r="PVR74" s="314"/>
      <c r="PVS74" s="116"/>
      <c r="PVX74" s="314"/>
      <c r="PVY74" s="116"/>
      <c r="PWD74" s="314"/>
      <c r="PWE74" s="116"/>
      <c r="PWJ74" s="314"/>
      <c r="PWK74" s="116"/>
      <c r="PWP74" s="314"/>
      <c r="PWQ74" s="116"/>
      <c r="PWV74" s="314"/>
      <c r="PWW74" s="116"/>
      <c r="PXB74" s="314"/>
      <c r="PXC74" s="116"/>
      <c r="PXH74" s="314"/>
      <c r="PXI74" s="116"/>
      <c r="PXN74" s="314"/>
      <c r="PXO74" s="116"/>
      <c r="PXT74" s="314"/>
      <c r="PXU74" s="116"/>
      <c r="PXZ74" s="314"/>
      <c r="PYA74" s="116"/>
      <c r="PYF74" s="314"/>
      <c r="PYG74" s="116"/>
      <c r="PYL74" s="314"/>
      <c r="PYM74" s="116"/>
      <c r="PYR74" s="314"/>
      <c r="PYS74" s="116"/>
      <c r="PYX74" s="314"/>
      <c r="PYY74" s="116"/>
      <c r="PZD74" s="314"/>
      <c r="PZE74" s="116"/>
      <c r="PZJ74" s="314"/>
      <c r="PZK74" s="116"/>
      <c r="PZP74" s="314"/>
      <c r="PZQ74" s="116"/>
      <c r="PZV74" s="314"/>
      <c r="PZW74" s="116"/>
      <c r="QAB74" s="314"/>
      <c r="QAC74" s="116"/>
      <c r="QAH74" s="314"/>
      <c r="QAI74" s="116"/>
      <c r="QAN74" s="314"/>
      <c r="QAO74" s="116"/>
      <c r="QAT74" s="314"/>
      <c r="QAU74" s="116"/>
      <c r="QAZ74" s="314"/>
      <c r="QBA74" s="116"/>
      <c r="QBF74" s="314"/>
      <c r="QBG74" s="116"/>
      <c r="QBL74" s="314"/>
      <c r="QBM74" s="116"/>
      <c r="QBR74" s="314"/>
      <c r="QBS74" s="116"/>
      <c r="QBX74" s="314"/>
      <c r="QBY74" s="116"/>
      <c r="QCD74" s="314"/>
      <c r="QCE74" s="116"/>
      <c r="QCJ74" s="314"/>
      <c r="QCK74" s="116"/>
      <c r="QCP74" s="314"/>
      <c r="QCQ74" s="116"/>
      <c r="QCV74" s="314"/>
      <c r="QCW74" s="116"/>
      <c r="QDB74" s="314"/>
      <c r="QDC74" s="116"/>
      <c r="QDH74" s="314"/>
      <c r="QDI74" s="116"/>
      <c r="QDN74" s="314"/>
      <c r="QDO74" s="116"/>
      <c r="QDT74" s="314"/>
      <c r="QDU74" s="116"/>
      <c r="QDZ74" s="314"/>
      <c r="QEA74" s="116"/>
      <c r="QEF74" s="314"/>
      <c r="QEG74" s="116"/>
      <c r="QEL74" s="314"/>
      <c r="QEM74" s="116"/>
      <c r="QER74" s="314"/>
      <c r="QES74" s="116"/>
      <c r="QEX74" s="314"/>
      <c r="QEY74" s="116"/>
      <c r="QFD74" s="314"/>
      <c r="QFE74" s="116"/>
      <c r="QFJ74" s="314"/>
      <c r="QFK74" s="116"/>
      <c r="QFP74" s="314"/>
      <c r="QFQ74" s="116"/>
      <c r="QFV74" s="314"/>
      <c r="QFW74" s="116"/>
      <c r="QGB74" s="314"/>
      <c r="QGC74" s="116"/>
      <c r="QGH74" s="314"/>
      <c r="QGI74" s="116"/>
      <c r="QGN74" s="314"/>
      <c r="QGO74" s="116"/>
      <c r="QGT74" s="314"/>
      <c r="QGU74" s="116"/>
      <c r="QGZ74" s="314"/>
      <c r="QHA74" s="116"/>
      <c r="QHF74" s="314"/>
      <c r="QHG74" s="116"/>
      <c r="QHL74" s="314"/>
      <c r="QHM74" s="116"/>
      <c r="QHR74" s="314"/>
      <c r="QHS74" s="116"/>
      <c r="QHX74" s="314"/>
      <c r="QHY74" s="116"/>
      <c r="QID74" s="314"/>
      <c r="QIE74" s="116"/>
      <c r="QIJ74" s="314"/>
      <c r="QIK74" s="116"/>
      <c r="QIP74" s="314"/>
      <c r="QIQ74" s="116"/>
      <c r="QIV74" s="314"/>
      <c r="QIW74" s="116"/>
      <c r="QJB74" s="314"/>
      <c r="QJC74" s="116"/>
      <c r="QJH74" s="314"/>
      <c r="QJI74" s="116"/>
      <c r="QJN74" s="314"/>
      <c r="QJO74" s="116"/>
      <c r="QJT74" s="314"/>
      <c r="QJU74" s="116"/>
      <c r="QJZ74" s="314"/>
      <c r="QKA74" s="116"/>
      <c r="QKF74" s="314"/>
      <c r="QKG74" s="116"/>
      <c r="QKL74" s="314"/>
      <c r="QKM74" s="116"/>
      <c r="QKR74" s="314"/>
      <c r="QKS74" s="116"/>
      <c r="QKX74" s="314"/>
      <c r="QKY74" s="116"/>
      <c r="QLD74" s="314"/>
      <c r="QLE74" s="116"/>
      <c r="QLJ74" s="314"/>
      <c r="QLK74" s="116"/>
      <c r="QLP74" s="314"/>
      <c r="QLQ74" s="116"/>
      <c r="QLV74" s="314"/>
      <c r="QLW74" s="116"/>
      <c r="QMB74" s="314"/>
      <c r="QMC74" s="116"/>
      <c r="QMH74" s="314"/>
      <c r="QMI74" s="116"/>
      <c r="QMN74" s="314"/>
      <c r="QMO74" s="116"/>
      <c r="QMT74" s="314"/>
      <c r="QMU74" s="116"/>
      <c r="QMZ74" s="314"/>
      <c r="QNA74" s="116"/>
      <c r="QNF74" s="314"/>
      <c r="QNG74" s="116"/>
      <c r="QNL74" s="314"/>
      <c r="QNM74" s="116"/>
      <c r="QNR74" s="314"/>
      <c r="QNS74" s="116"/>
      <c r="QNX74" s="314"/>
      <c r="QNY74" s="116"/>
      <c r="QOD74" s="314"/>
      <c r="QOE74" s="116"/>
      <c r="QOJ74" s="314"/>
      <c r="QOK74" s="116"/>
      <c r="QOP74" s="314"/>
      <c r="QOQ74" s="116"/>
      <c r="QOV74" s="314"/>
      <c r="QOW74" s="116"/>
      <c r="QPB74" s="314"/>
      <c r="QPC74" s="116"/>
      <c r="QPH74" s="314"/>
      <c r="QPI74" s="116"/>
      <c r="QPN74" s="314"/>
      <c r="QPO74" s="116"/>
      <c r="QPT74" s="314"/>
      <c r="QPU74" s="116"/>
      <c r="QPZ74" s="314"/>
      <c r="QQA74" s="116"/>
      <c r="QQF74" s="314"/>
      <c r="QQG74" s="116"/>
      <c r="QQL74" s="314"/>
      <c r="QQM74" s="116"/>
      <c r="QQR74" s="314"/>
      <c r="QQS74" s="116"/>
      <c r="QQX74" s="314"/>
      <c r="QQY74" s="116"/>
      <c r="QRD74" s="314"/>
      <c r="QRE74" s="116"/>
      <c r="QRJ74" s="314"/>
      <c r="QRK74" s="116"/>
      <c r="QRP74" s="314"/>
      <c r="QRQ74" s="116"/>
      <c r="QRV74" s="314"/>
      <c r="QRW74" s="116"/>
      <c r="QSB74" s="314"/>
      <c r="QSC74" s="116"/>
      <c r="QSH74" s="314"/>
      <c r="QSI74" s="116"/>
      <c r="QSN74" s="314"/>
      <c r="QSO74" s="116"/>
      <c r="QST74" s="314"/>
      <c r="QSU74" s="116"/>
      <c r="QSZ74" s="314"/>
      <c r="QTA74" s="116"/>
      <c r="QTF74" s="314"/>
      <c r="QTG74" s="116"/>
      <c r="QTL74" s="314"/>
      <c r="QTM74" s="116"/>
      <c r="QTR74" s="314"/>
      <c r="QTS74" s="116"/>
      <c r="QTX74" s="314"/>
      <c r="QTY74" s="116"/>
      <c r="QUD74" s="314"/>
      <c r="QUE74" s="116"/>
      <c r="QUJ74" s="314"/>
      <c r="QUK74" s="116"/>
      <c r="QUP74" s="314"/>
      <c r="QUQ74" s="116"/>
      <c r="QUV74" s="314"/>
      <c r="QUW74" s="116"/>
      <c r="QVB74" s="314"/>
      <c r="QVC74" s="116"/>
      <c r="QVH74" s="314"/>
      <c r="QVI74" s="116"/>
      <c r="QVN74" s="314"/>
      <c r="QVO74" s="116"/>
      <c r="QVT74" s="314"/>
      <c r="QVU74" s="116"/>
      <c r="QVZ74" s="314"/>
      <c r="QWA74" s="116"/>
      <c r="QWF74" s="314"/>
      <c r="QWG74" s="116"/>
      <c r="QWL74" s="314"/>
      <c r="QWM74" s="116"/>
      <c r="QWR74" s="314"/>
      <c r="QWS74" s="116"/>
      <c r="QWX74" s="314"/>
      <c r="QWY74" s="116"/>
      <c r="QXD74" s="314"/>
      <c r="QXE74" s="116"/>
      <c r="QXJ74" s="314"/>
      <c r="QXK74" s="116"/>
      <c r="QXP74" s="314"/>
      <c r="QXQ74" s="116"/>
      <c r="QXV74" s="314"/>
      <c r="QXW74" s="116"/>
      <c r="QYB74" s="314"/>
      <c r="QYC74" s="116"/>
      <c r="QYH74" s="314"/>
      <c r="QYI74" s="116"/>
      <c r="QYN74" s="314"/>
      <c r="QYO74" s="116"/>
      <c r="QYT74" s="314"/>
      <c r="QYU74" s="116"/>
      <c r="QYZ74" s="314"/>
      <c r="QZA74" s="116"/>
      <c r="QZF74" s="314"/>
      <c r="QZG74" s="116"/>
      <c r="QZL74" s="314"/>
      <c r="QZM74" s="116"/>
      <c r="QZR74" s="314"/>
      <c r="QZS74" s="116"/>
      <c r="QZX74" s="314"/>
      <c r="QZY74" s="116"/>
      <c r="RAD74" s="314"/>
      <c r="RAE74" s="116"/>
      <c r="RAJ74" s="314"/>
      <c r="RAK74" s="116"/>
      <c r="RAP74" s="314"/>
      <c r="RAQ74" s="116"/>
      <c r="RAV74" s="314"/>
      <c r="RAW74" s="116"/>
      <c r="RBB74" s="314"/>
      <c r="RBC74" s="116"/>
      <c r="RBH74" s="314"/>
      <c r="RBI74" s="116"/>
      <c r="RBN74" s="314"/>
      <c r="RBO74" s="116"/>
      <c r="RBT74" s="314"/>
      <c r="RBU74" s="116"/>
      <c r="RBZ74" s="314"/>
      <c r="RCA74" s="116"/>
      <c r="RCF74" s="314"/>
      <c r="RCG74" s="116"/>
      <c r="RCL74" s="314"/>
      <c r="RCM74" s="116"/>
      <c r="RCR74" s="314"/>
      <c r="RCS74" s="116"/>
      <c r="RCX74" s="314"/>
      <c r="RCY74" s="116"/>
      <c r="RDD74" s="314"/>
      <c r="RDE74" s="116"/>
      <c r="RDJ74" s="314"/>
      <c r="RDK74" s="116"/>
      <c r="RDP74" s="314"/>
      <c r="RDQ74" s="116"/>
      <c r="RDV74" s="314"/>
      <c r="RDW74" s="116"/>
      <c r="REB74" s="314"/>
      <c r="REC74" s="116"/>
      <c r="REH74" s="314"/>
      <c r="REI74" s="116"/>
      <c r="REN74" s="314"/>
      <c r="REO74" s="116"/>
      <c r="RET74" s="314"/>
      <c r="REU74" s="116"/>
      <c r="REZ74" s="314"/>
      <c r="RFA74" s="116"/>
      <c r="RFF74" s="314"/>
      <c r="RFG74" s="116"/>
      <c r="RFL74" s="314"/>
      <c r="RFM74" s="116"/>
      <c r="RFR74" s="314"/>
      <c r="RFS74" s="116"/>
      <c r="RFX74" s="314"/>
      <c r="RFY74" s="116"/>
      <c r="RGD74" s="314"/>
      <c r="RGE74" s="116"/>
      <c r="RGJ74" s="314"/>
      <c r="RGK74" s="116"/>
      <c r="RGP74" s="314"/>
      <c r="RGQ74" s="116"/>
      <c r="RGV74" s="314"/>
      <c r="RGW74" s="116"/>
      <c r="RHB74" s="314"/>
      <c r="RHC74" s="116"/>
      <c r="RHH74" s="314"/>
      <c r="RHI74" s="116"/>
      <c r="RHN74" s="314"/>
      <c r="RHO74" s="116"/>
      <c r="RHT74" s="314"/>
      <c r="RHU74" s="116"/>
      <c r="RHZ74" s="314"/>
      <c r="RIA74" s="116"/>
      <c r="RIF74" s="314"/>
      <c r="RIG74" s="116"/>
      <c r="RIL74" s="314"/>
      <c r="RIM74" s="116"/>
      <c r="RIR74" s="314"/>
      <c r="RIS74" s="116"/>
      <c r="RIX74" s="314"/>
      <c r="RIY74" s="116"/>
      <c r="RJD74" s="314"/>
      <c r="RJE74" s="116"/>
      <c r="RJJ74" s="314"/>
      <c r="RJK74" s="116"/>
      <c r="RJP74" s="314"/>
      <c r="RJQ74" s="116"/>
      <c r="RJV74" s="314"/>
      <c r="RJW74" s="116"/>
      <c r="RKB74" s="314"/>
      <c r="RKC74" s="116"/>
      <c r="RKH74" s="314"/>
      <c r="RKI74" s="116"/>
      <c r="RKN74" s="314"/>
      <c r="RKO74" s="116"/>
      <c r="RKT74" s="314"/>
      <c r="RKU74" s="116"/>
      <c r="RKZ74" s="314"/>
      <c r="RLA74" s="116"/>
      <c r="RLF74" s="314"/>
      <c r="RLG74" s="116"/>
      <c r="RLL74" s="314"/>
      <c r="RLM74" s="116"/>
      <c r="RLR74" s="314"/>
      <c r="RLS74" s="116"/>
      <c r="RLX74" s="314"/>
      <c r="RLY74" s="116"/>
      <c r="RMD74" s="314"/>
      <c r="RME74" s="116"/>
      <c r="RMJ74" s="314"/>
      <c r="RMK74" s="116"/>
      <c r="RMP74" s="314"/>
      <c r="RMQ74" s="116"/>
      <c r="RMV74" s="314"/>
      <c r="RMW74" s="116"/>
      <c r="RNB74" s="314"/>
      <c r="RNC74" s="116"/>
      <c r="RNH74" s="314"/>
      <c r="RNI74" s="116"/>
      <c r="RNN74" s="314"/>
      <c r="RNO74" s="116"/>
      <c r="RNT74" s="314"/>
      <c r="RNU74" s="116"/>
      <c r="RNZ74" s="314"/>
      <c r="ROA74" s="116"/>
      <c r="ROF74" s="314"/>
      <c r="ROG74" s="116"/>
      <c r="ROL74" s="314"/>
      <c r="ROM74" s="116"/>
      <c r="ROR74" s="314"/>
      <c r="ROS74" s="116"/>
      <c r="ROX74" s="314"/>
      <c r="ROY74" s="116"/>
      <c r="RPD74" s="314"/>
      <c r="RPE74" s="116"/>
      <c r="RPJ74" s="314"/>
      <c r="RPK74" s="116"/>
      <c r="RPP74" s="314"/>
      <c r="RPQ74" s="116"/>
      <c r="RPV74" s="314"/>
      <c r="RPW74" s="116"/>
      <c r="RQB74" s="314"/>
      <c r="RQC74" s="116"/>
      <c r="RQH74" s="314"/>
      <c r="RQI74" s="116"/>
      <c r="RQN74" s="314"/>
      <c r="RQO74" s="116"/>
      <c r="RQT74" s="314"/>
      <c r="RQU74" s="116"/>
      <c r="RQZ74" s="314"/>
      <c r="RRA74" s="116"/>
      <c r="RRF74" s="314"/>
      <c r="RRG74" s="116"/>
      <c r="RRL74" s="314"/>
      <c r="RRM74" s="116"/>
      <c r="RRR74" s="314"/>
      <c r="RRS74" s="116"/>
      <c r="RRX74" s="314"/>
      <c r="RRY74" s="116"/>
      <c r="RSD74" s="314"/>
      <c r="RSE74" s="116"/>
      <c r="RSJ74" s="314"/>
      <c r="RSK74" s="116"/>
      <c r="RSP74" s="314"/>
      <c r="RSQ74" s="116"/>
      <c r="RSV74" s="314"/>
      <c r="RSW74" s="116"/>
      <c r="RTB74" s="314"/>
      <c r="RTC74" s="116"/>
      <c r="RTH74" s="314"/>
      <c r="RTI74" s="116"/>
      <c r="RTN74" s="314"/>
      <c r="RTO74" s="116"/>
      <c r="RTT74" s="314"/>
      <c r="RTU74" s="116"/>
      <c r="RTZ74" s="314"/>
      <c r="RUA74" s="116"/>
      <c r="RUF74" s="314"/>
      <c r="RUG74" s="116"/>
      <c r="RUL74" s="314"/>
      <c r="RUM74" s="116"/>
      <c r="RUR74" s="314"/>
      <c r="RUS74" s="116"/>
      <c r="RUX74" s="314"/>
      <c r="RUY74" s="116"/>
      <c r="RVD74" s="314"/>
      <c r="RVE74" s="116"/>
      <c r="RVJ74" s="314"/>
      <c r="RVK74" s="116"/>
      <c r="RVP74" s="314"/>
      <c r="RVQ74" s="116"/>
      <c r="RVV74" s="314"/>
      <c r="RVW74" s="116"/>
      <c r="RWB74" s="314"/>
      <c r="RWC74" s="116"/>
      <c r="RWH74" s="314"/>
      <c r="RWI74" s="116"/>
      <c r="RWN74" s="314"/>
      <c r="RWO74" s="116"/>
      <c r="RWT74" s="314"/>
      <c r="RWU74" s="116"/>
      <c r="RWZ74" s="314"/>
      <c r="RXA74" s="116"/>
      <c r="RXF74" s="314"/>
      <c r="RXG74" s="116"/>
      <c r="RXL74" s="314"/>
      <c r="RXM74" s="116"/>
      <c r="RXR74" s="314"/>
      <c r="RXS74" s="116"/>
      <c r="RXX74" s="314"/>
      <c r="RXY74" s="116"/>
      <c r="RYD74" s="314"/>
      <c r="RYE74" s="116"/>
      <c r="RYJ74" s="314"/>
      <c r="RYK74" s="116"/>
      <c r="RYP74" s="314"/>
      <c r="RYQ74" s="116"/>
      <c r="RYV74" s="314"/>
      <c r="RYW74" s="116"/>
      <c r="RZB74" s="314"/>
      <c r="RZC74" s="116"/>
      <c r="RZH74" s="314"/>
      <c r="RZI74" s="116"/>
      <c r="RZN74" s="314"/>
      <c r="RZO74" s="116"/>
      <c r="RZT74" s="314"/>
      <c r="RZU74" s="116"/>
      <c r="RZZ74" s="314"/>
      <c r="SAA74" s="116"/>
      <c r="SAF74" s="314"/>
      <c r="SAG74" s="116"/>
      <c r="SAL74" s="314"/>
      <c r="SAM74" s="116"/>
      <c r="SAR74" s="314"/>
      <c r="SAS74" s="116"/>
      <c r="SAX74" s="314"/>
      <c r="SAY74" s="116"/>
      <c r="SBD74" s="314"/>
      <c r="SBE74" s="116"/>
      <c r="SBJ74" s="314"/>
      <c r="SBK74" s="116"/>
      <c r="SBP74" s="314"/>
      <c r="SBQ74" s="116"/>
      <c r="SBV74" s="314"/>
      <c r="SBW74" s="116"/>
      <c r="SCB74" s="314"/>
      <c r="SCC74" s="116"/>
      <c r="SCH74" s="314"/>
      <c r="SCI74" s="116"/>
      <c r="SCN74" s="314"/>
      <c r="SCO74" s="116"/>
      <c r="SCT74" s="314"/>
      <c r="SCU74" s="116"/>
      <c r="SCZ74" s="314"/>
      <c r="SDA74" s="116"/>
      <c r="SDF74" s="314"/>
      <c r="SDG74" s="116"/>
      <c r="SDL74" s="314"/>
      <c r="SDM74" s="116"/>
      <c r="SDR74" s="314"/>
      <c r="SDS74" s="116"/>
      <c r="SDX74" s="314"/>
      <c r="SDY74" s="116"/>
      <c r="SED74" s="314"/>
      <c r="SEE74" s="116"/>
      <c r="SEJ74" s="314"/>
      <c r="SEK74" s="116"/>
      <c r="SEP74" s="314"/>
      <c r="SEQ74" s="116"/>
      <c r="SEV74" s="314"/>
      <c r="SEW74" s="116"/>
      <c r="SFB74" s="314"/>
      <c r="SFC74" s="116"/>
      <c r="SFH74" s="314"/>
      <c r="SFI74" s="116"/>
      <c r="SFN74" s="314"/>
      <c r="SFO74" s="116"/>
      <c r="SFT74" s="314"/>
      <c r="SFU74" s="116"/>
      <c r="SFZ74" s="314"/>
      <c r="SGA74" s="116"/>
      <c r="SGF74" s="314"/>
      <c r="SGG74" s="116"/>
      <c r="SGL74" s="314"/>
      <c r="SGM74" s="116"/>
      <c r="SGR74" s="314"/>
      <c r="SGS74" s="116"/>
      <c r="SGX74" s="314"/>
      <c r="SGY74" s="116"/>
      <c r="SHD74" s="314"/>
      <c r="SHE74" s="116"/>
      <c r="SHJ74" s="314"/>
      <c r="SHK74" s="116"/>
      <c r="SHP74" s="314"/>
      <c r="SHQ74" s="116"/>
      <c r="SHV74" s="314"/>
      <c r="SHW74" s="116"/>
      <c r="SIB74" s="314"/>
      <c r="SIC74" s="116"/>
      <c r="SIH74" s="314"/>
      <c r="SII74" s="116"/>
      <c r="SIN74" s="314"/>
      <c r="SIO74" s="116"/>
      <c r="SIT74" s="314"/>
      <c r="SIU74" s="116"/>
      <c r="SIZ74" s="314"/>
      <c r="SJA74" s="116"/>
      <c r="SJF74" s="314"/>
      <c r="SJG74" s="116"/>
      <c r="SJL74" s="314"/>
      <c r="SJM74" s="116"/>
      <c r="SJR74" s="314"/>
      <c r="SJS74" s="116"/>
      <c r="SJX74" s="314"/>
      <c r="SJY74" s="116"/>
      <c r="SKD74" s="314"/>
      <c r="SKE74" s="116"/>
      <c r="SKJ74" s="314"/>
      <c r="SKK74" s="116"/>
      <c r="SKP74" s="314"/>
      <c r="SKQ74" s="116"/>
      <c r="SKV74" s="314"/>
      <c r="SKW74" s="116"/>
      <c r="SLB74" s="314"/>
      <c r="SLC74" s="116"/>
      <c r="SLH74" s="314"/>
      <c r="SLI74" s="116"/>
      <c r="SLN74" s="314"/>
      <c r="SLO74" s="116"/>
      <c r="SLT74" s="314"/>
      <c r="SLU74" s="116"/>
      <c r="SLZ74" s="314"/>
      <c r="SMA74" s="116"/>
      <c r="SMF74" s="314"/>
      <c r="SMG74" s="116"/>
      <c r="SML74" s="314"/>
      <c r="SMM74" s="116"/>
      <c r="SMR74" s="314"/>
      <c r="SMS74" s="116"/>
      <c r="SMX74" s="314"/>
      <c r="SMY74" s="116"/>
      <c r="SND74" s="314"/>
      <c r="SNE74" s="116"/>
      <c r="SNJ74" s="314"/>
      <c r="SNK74" s="116"/>
      <c r="SNP74" s="314"/>
      <c r="SNQ74" s="116"/>
      <c r="SNV74" s="314"/>
      <c r="SNW74" s="116"/>
      <c r="SOB74" s="314"/>
      <c r="SOC74" s="116"/>
      <c r="SOH74" s="314"/>
      <c r="SOI74" s="116"/>
      <c r="SON74" s="314"/>
      <c r="SOO74" s="116"/>
      <c r="SOT74" s="314"/>
      <c r="SOU74" s="116"/>
      <c r="SOZ74" s="314"/>
      <c r="SPA74" s="116"/>
      <c r="SPF74" s="314"/>
      <c r="SPG74" s="116"/>
      <c r="SPL74" s="314"/>
      <c r="SPM74" s="116"/>
      <c r="SPR74" s="314"/>
      <c r="SPS74" s="116"/>
      <c r="SPX74" s="314"/>
      <c r="SPY74" s="116"/>
      <c r="SQD74" s="314"/>
      <c r="SQE74" s="116"/>
      <c r="SQJ74" s="314"/>
      <c r="SQK74" s="116"/>
      <c r="SQP74" s="314"/>
      <c r="SQQ74" s="116"/>
      <c r="SQV74" s="314"/>
      <c r="SQW74" s="116"/>
      <c r="SRB74" s="314"/>
      <c r="SRC74" s="116"/>
      <c r="SRH74" s="314"/>
      <c r="SRI74" s="116"/>
      <c r="SRN74" s="314"/>
      <c r="SRO74" s="116"/>
      <c r="SRT74" s="314"/>
      <c r="SRU74" s="116"/>
      <c r="SRZ74" s="314"/>
      <c r="SSA74" s="116"/>
      <c r="SSF74" s="314"/>
      <c r="SSG74" s="116"/>
      <c r="SSL74" s="314"/>
      <c r="SSM74" s="116"/>
      <c r="SSR74" s="314"/>
      <c r="SSS74" s="116"/>
      <c r="SSX74" s="314"/>
      <c r="SSY74" s="116"/>
      <c r="STD74" s="314"/>
      <c r="STE74" s="116"/>
      <c r="STJ74" s="314"/>
      <c r="STK74" s="116"/>
      <c r="STP74" s="314"/>
      <c r="STQ74" s="116"/>
      <c r="STV74" s="314"/>
      <c r="STW74" s="116"/>
      <c r="SUB74" s="314"/>
      <c r="SUC74" s="116"/>
      <c r="SUH74" s="314"/>
      <c r="SUI74" s="116"/>
      <c r="SUN74" s="314"/>
      <c r="SUO74" s="116"/>
      <c r="SUT74" s="314"/>
      <c r="SUU74" s="116"/>
      <c r="SUZ74" s="314"/>
      <c r="SVA74" s="116"/>
      <c r="SVF74" s="314"/>
      <c r="SVG74" s="116"/>
      <c r="SVL74" s="314"/>
      <c r="SVM74" s="116"/>
      <c r="SVR74" s="314"/>
      <c r="SVS74" s="116"/>
      <c r="SVX74" s="314"/>
      <c r="SVY74" s="116"/>
      <c r="SWD74" s="314"/>
      <c r="SWE74" s="116"/>
      <c r="SWJ74" s="314"/>
      <c r="SWK74" s="116"/>
      <c r="SWP74" s="314"/>
      <c r="SWQ74" s="116"/>
      <c r="SWV74" s="314"/>
      <c r="SWW74" s="116"/>
      <c r="SXB74" s="314"/>
      <c r="SXC74" s="116"/>
      <c r="SXH74" s="314"/>
      <c r="SXI74" s="116"/>
      <c r="SXN74" s="314"/>
      <c r="SXO74" s="116"/>
      <c r="SXT74" s="314"/>
      <c r="SXU74" s="116"/>
      <c r="SXZ74" s="314"/>
      <c r="SYA74" s="116"/>
      <c r="SYF74" s="314"/>
      <c r="SYG74" s="116"/>
      <c r="SYL74" s="314"/>
      <c r="SYM74" s="116"/>
      <c r="SYR74" s="314"/>
      <c r="SYS74" s="116"/>
      <c r="SYX74" s="314"/>
      <c r="SYY74" s="116"/>
      <c r="SZD74" s="314"/>
      <c r="SZE74" s="116"/>
      <c r="SZJ74" s="314"/>
      <c r="SZK74" s="116"/>
      <c r="SZP74" s="314"/>
      <c r="SZQ74" s="116"/>
      <c r="SZV74" s="314"/>
      <c r="SZW74" s="116"/>
      <c r="TAB74" s="314"/>
      <c r="TAC74" s="116"/>
      <c r="TAH74" s="314"/>
      <c r="TAI74" s="116"/>
      <c r="TAN74" s="314"/>
      <c r="TAO74" s="116"/>
      <c r="TAT74" s="314"/>
      <c r="TAU74" s="116"/>
      <c r="TAZ74" s="314"/>
      <c r="TBA74" s="116"/>
      <c r="TBF74" s="314"/>
      <c r="TBG74" s="116"/>
      <c r="TBL74" s="314"/>
      <c r="TBM74" s="116"/>
      <c r="TBR74" s="314"/>
      <c r="TBS74" s="116"/>
      <c r="TBX74" s="314"/>
      <c r="TBY74" s="116"/>
      <c r="TCD74" s="314"/>
      <c r="TCE74" s="116"/>
      <c r="TCJ74" s="314"/>
      <c r="TCK74" s="116"/>
      <c r="TCP74" s="314"/>
      <c r="TCQ74" s="116"/>
      <c r="TCV74" s="314"/>
      <c r="TCW74" s="116"/>
      <c r="TDB74" s="314"/>
      <c r="TDC74" s="116"/>
      <c r="TDH74" s="314"/>
      <c r="TDI74" s="116"/>
      <c r="TDN74" s="314"/>
      <c r="TDO74" s="116"/>
      <c r="TDT74" s="314"/>
      <c r="TDU74" s="116"/>
      <c r="TDZ74" s="314"/>
      <c r="TEA74" s="116"/>
      <c r="TEF74" s="314"/>
      <c r="TEG74" s="116"/>
      <c r="TEL74" s="314"/>
      <c r="TEM74" s="116"/>
      <c r="TER74" s="314"/>
      <c r="TES74" s="116"/>
      <c r="TEX74" s="314"/>
      <c r="TEY74" s="116"/>
      <c r="TFD74" s="314"/>
      <c r="TFE74" s="116"/>
      <c r="TFJ74" s="314"/>
      <c r="TFK74" s="116"/>
      <c r="TFP74" s="314"/>
      <c r="TFQ74" s="116"/>
      <c r="TFV74" s="314"/>
      <c r="TFW74" s="116"/>
      <c r="TGB74" s="314"/>
      <c r="TGC74" s="116"/>
      <c r="TGH74" s="314"/>
      <c r="TGI74" s="116"/>
      <c r="TGN74" s="314"/>
      <c r="TGO74" s="116"/>
      <c r="TGT74" s="314"/>
      <c r="TGU74" s="116"/>
      <c r="TGZ74" s="314"/>
      <c r="THA74" s="116"/>
      <c r="THF74" s="314"/>
      <c r="THG74" s="116"/>
      <c r="THL74" s="314"/>
      <c r="THM74" s="116"/>
      <c r="THR74" s="314"/>
      <c r="THS74" s="116"/>
      <c r="THX74" s="314"/>
      <c r="THY74" s="116"/>
      <c r="TID74" s="314"/>
      <c r="TIE74" s="116"/>
      <c r="TIJ74" s="314"/>
      <c r="TIK74" s="116"/>
      <c r="TIP74" s="314"/>
      <c r="TIQ74" s="116"/>
      <c r="TIV74" s="314"/>
      <c r="TIW74" s="116"/>
      <c r="TJB74" s="314"/>
      <c r="TJC74" s="116"/>
      <c r="TJH74" s="314"/>
      <c r="TJI74" s="116"/>
      <c r="TJN74" s="314"/>
      <c r="TJO74" s="116"/>
      <c r="TJT74" s="314"/>
      <c r="TJU74" s="116"/>
      <c r="TJZ74" s="314"/>
      <c r="TKA74" s="116"/>
      <c r="TKF74" s="314"/>
      <c r="TKG74" s="116"/>
      <c r="TKL74" s="314"/>
      <c r="TKM74" s="116"/>
      <c r="TKR74" s="314"/>
      <c r="TKS74" s="116"/>
      <c r="TKX74" s="314"/>
      <c r="TKY74" s="116"/>
      <c r="TLD74" s="314"/>
      <c r="TLE74" s="116"/>
      <c r="TLJ74" s="314"/>
      <c r="TLK74" s="116"/>
      <c r="TLP74" s="314"/>
      <c r="TLQ74" s="116"/>
      <c r="TLV74" s="314"/>
      <c r="TLW74" s="116"/>
      <c r="TMB74" s="314"/>
      <c r="TMC74" s="116"/>
      <c r="TMH74" s="314"/>
      <c r="TMI74" s="116"/>
      <c r="TMN74" s="314"/>
      <c r="TMO74" s="116"/>
      <c r="TMT74" s="314"/>
      <c r="TMU74" s="116"/>
      <c r="TMZ74" s="314"/>
      <c r="TNA74" s="116"/>
      <c r="TNF74" s="314"/>
      <c r="TNG74" s="116"/>
      <c r="TNL74" s="314"/>
      <c r="TNM74" s="116"/>
      <c r="TNR74" s="314"/>
      <c r="TNS74" s="116"/>
      <c r="TNX74" s="314"/>
      <c r="TNY74" s="116"/>
      <c r="TOD74" s="314"/>
      <c r="TOE74" s="116"/>
      <c r="TOJ74" s="314"/>
      <c r="TOK74" s="116"/>
      <c r="TOP74" s="314"/>
      <c r="TOQ74" s="116"/>
      <c r="TOV74" s="314"/>
      <c r="TOW74" s="116"/>
      <c r="TPB74" s="314"/>
      <c r="TPC74" s="116"/>
      <c r="TPH74" s="314"/>
      <c r="TPI74" s="116"/>
      <c r="TPN74" s="314"/>
      <c r="TPO74" s="116"/>
      <c r="TPT74" s="314"/>
      <c r="TPU74" s="116"/>
      <c r="TPZ74" s="314"/>
      <c r="TQA74" s="116"/>
      <c r="TQF74" s="314"/>
      <c r="TQG74" s="116"/>
      <c r="TQL74" s="314"/>
      <c r="TQM74" s="116"/>
      <c r="TQR74" s="314"/>
      <c r="TQS74" s="116"/>
      <c r="TQX74" s="314"/>
      <c r="TQY74" s="116"/>
      <c r="TRD74" s="314"/>
      <c r="TRE74" s="116"/>
      <c r="TRJ74" s="314"/>
      <c r="TRK74" s="116"/>
      <c r="TRP74" s="314"/>
      <c r="TRQ74" s="116"/>
      <c r="TRV74" s="314"/>
      <c r="TRW74" s="116"/>
      <c r="TSB74" s="314"/>
      <c r="TSC74" s="116"/>
      <c r="TSH74" s="314"/>
      <c r="TSI74" s="116"/>
      <c r="TSN74" s="314"/>
      <c r="TSO74" s="116"/>
      <c r="TST74" s="314"/>
      <c r="TSU74" s="116"/>
      <c r="TSZ74" s="314"/>
      <c r="TTA74" s="116"/>
      <c r="TTF74" s="314"/>
      <c r="TTG74" s="116"/>
      <c r="TTL74" s="314"/>
      <c r="TTM74" s="116"/>
      <c r="TTR74" s="314"/>
      <c r="TTS74" s="116"/>
      <c r="TTX74" s="314"/>
      <c r="TTY74" s="116"/>
      <c r="TUD74" s="314"/>
      <c r="TUE74" s="116"/>
      <c r="TUJ74" s="314"/>
      <c r="TUK74" s="116"/>
      <c r="TUP74" s="314"/>
      <c r="TUQ74" s="116"/>
      <c r="TUV74" s="314"/>
      <c r="TUW74" s="116"/>
      <c r="TVB74" s="314"/>
      <c r="TVC74" s="116"/>
      <c r="TVH74" s="314"/>
      <c r="TVI74" s="116"/>
      <c r="TVN74" s="314"/>
      <c r="TVO74" s="116"/>
      <c r="TVT74" s="314"/>
      <c r="TVU74" s="116"/>
      <c r="TVZ74" s="314"/>
      <c r="TWA74" s="116"/>
      <c r="TWF74" s="314"/>
      <c r="TWG74" s="116"/>
      <c r="TWL74" s="314"/>
      <c r="TWM74" s="116"/>
      <c r="TWR74" s="314"/>
      <c r="TWS74" s="116"/>
      <c r="TWX74" s="314"/>
      <c r="TWY74" s="116"/>
      <c r="TXD74" s="314"/>
      <c r="TXE74" s="116"/>
      <c r="TXJ74" s="314"/>
      <c r="TXK74" s="116"/>
      <c r="TXP74" s="314"/>
      <c r="TXQ74" s="116"/>
      <c r="TXV74" s="314"/>
      <c r="TXW74" s="116"/>
      <c r="TYB74" s="314"/>
      <c r="TYC74" s="116"/>
      <c r="TYH74" s="314"/>
      <c r="TYI74" s="116"/>
      <c r="TYN74" s="314"/>
      <c r="TYO74" s="116"/>
      <c r="TYT74" s="314"/>
      <c r="TYU74" s="116"/>
      <c r="TYZ74" s="314"/>
      <c r="TZA74" s="116"/>
      <c r="TZF74" s="314"/>
      <c r="TZG74" s="116"/>
      <c r="TZL74" s="314"/>
      <c r="TZM74" s="116"/>
      <c r="TZR74" s="314"/>
      <c r="TZS74" s="116"/>
      <c r="TZX74" s="314"/>
      <c r="TZY74" s="116"/>
      <c r="UAD74" s="314"/>
      <c r="UAE74" s="116"/>
      <c r="UAJ74" s="314"/>
      <c r="UAK74" s="116"/>
      <c r="UAP74" s="314"/>
      <c r="UAQ74" s="116"/>
      <c r="UAV74" s="314"/>
      <c r="UAW74" s="116"/>
      <c r="UBB74" s="314"/>
      <c r="UBC74" s="116"/>
      <c r="UBH74" s="314"/>
      <c r="UBI74" s="116"/>
      <c r="UBN74" s="314"/>
      <c r="UBO74" s="116"/>
      <c r="UBT74" s="314"/>
      <c r="UBU74" s="116"/>
      <c r="UBZ74" s="314"/>
      <c r="UCA74" s="116"/>
      <c r="UCF74" s="314"/>
      <c r="UCG74" s="116"/>
      <c r="UCL74" s="314"/>
      <c r="UCM74" s="116"/>
      <c r="UCR74" s="314"/>
      <c r="UCS74" s="116"/>
      <c r="UCX74" s="314"/>
      <c r="UCY74" s="116"/>
      <c r="UDD74" s="314"/>
      <c r="UDE74" s="116"/>
      <c r="UDJ74" s="314"/>
      <c r="UDK74" s="116"/>
      <c r="UDP74" s="314"/>
      <c r="UDQ74" s="116"/>
      <c r="UDV74" s="314"/>
      <c r="UDW74" s="116"/>
      <c r="UEB74" s="314"/>
      <c r="UEC74" s="116"/>
      <c r="UEH74" s="314"/>
      <c r="UEI74" s="116"/>
      <c r="UEN74" s="314"/>
      <c r="UEO74" s="116"/>
      <c r="UET74" s="314"/>
      <c r="UEU74" s="116"/>
      <c r="UEZ74" s="314"/>
      <c r="UFA74" s="116"/>
      <c r="UFF74" s="314"/>
      <c r="UFG74" s="116"/>
      <c r="UFL74" s="314"/>
      <c r="UFM74" s="116"/>
      <c r="UFR74" s="314"/>
      <c r="UFS74" s="116"/>
      <c r="UFX74" s="314"/>
      <c r="UFY74" s="116"/>
      <c r="UGD74" s="314"/>
      <c r="UGE74" s="116"/>
      <c r="UGJ74" s="314"/>
      <c r="UGK74" s="116"/>
      <c r="UGP74" s="314"/>
      <c r="UGQ74" s="116"/>
      <c r="UGV74" s="314"/>
      <c r="UGW74" s="116"/>
      <c r="UHB74" s="314"/>
      <c r="UHC74" s="116"/>
      <c r="UHH74" s="314"/>
      <c r="UHI74" s="116"/>
      <c r="UHN74" s="314"/>
      <c r="UHO74" s="116"/>
      <c r="UHT74" s="314"/>
      <c r="UHU74" s="116"/>
      <c r="UHZ74" s="314"/>
      <c r="UIA74" s="116"/>
      <c r="UIF74" s="314"/>
      <c r="UIG74" s="116"/>
      <c r="UIL74" s="314"/>
      <c r="UIM74" s="116"/>
      <c r="UIR74" s="314"/>
      <c r="UIS74" s="116"/>
      <c r="UIX74" s="314"/>
      <c r="UIY74" s="116"/>
      <c r="UJD74" s="314"/>
      <c r="UJE74" s="116"/>
      <c r="UJJ74" s="314"/>
      <c r="UJK74" s="116"/>
      <c r="UJP74" s="314"/>
      <c r="UJQ74" s="116"/>
      <c r="UJV74" s="314"/>
      <c r="UJW74" s="116"/>
      <c r="UKB74" s="314"/>
      <c r="UKC74" s="116"/>
      <c r="UKH74" s="314"/>
      <c r="UKI74" s="116"/>
      <c r="UKN74" s="314"/>
      <c r="UKO74" s="116"/>
      <c r="UKT74" s="314"/>
      <c r="UKU74" s="116"/>
      <c r="UKZ74" s="314"/>
      <c r="ULA74" s="116"/>
      <c r="ULF74" s="314"/>
      <c r="ULG74" s="116"/>
      <c r="ULL74" s="314"/>
      <c r="ULM74" s="116"/>
      <c r="ULR74" s="314"/>
      <c r="ULS74" s="116"/>
      <c r="ULX74" s="314"/>
      <c r="ULY74" s="116"/>
      <c r="UMD74" s="314"/>
      <c r="UME74" s="116"/>
      <c r="UMJ74" s="314"/>
      <c r="UMK74" s="116"/>
      <c r="UMP74" s="314"/>
      <c r="UMQ74" s="116"/>
      <c r="UMV74" s="314"/>
      <c r="UMW74" s="116"/>
      <c r="UNB74" s="314"/>
      <c r="UNC74" s="116"/>
      <c r="UNH74" s="314"/>
      <c r="UNI74" s="116"/>
      <c r="UNN74" s="314"/>
      <c r="UNO74" s="116"/>
      <c r="UNT74" s="314"/>
      <c r="UNU74" s="116"/>
      <c r="UNZ74" s="314"/>
      <c r="UOA74" s="116"/>
      <c r="UOF74" s="314"/>
      <c r="UOG74" s="116"/>
      <c r="UOL74" s="314"/>
      <c r="UOM74" s="116"/>
      <c r="UOR74" s="314"/>
      <c r="UOS74" s="116"/>
      <c r="UOX74" s="314"/>
      <c r="UOY74" s="116"/>
      <c r="UPD74" s="314"/>
      <c r="UPE74" s="116"/>
      <c r="UPJ74" s="314"/>
      <c r="UPK74" s="116"/>
      <c r="UPP74" s="314"/>
      <c r="UPQ74" s="116"/>
      <c r="UPV74" s="314"/>
      <c r="UPW74" s="116"/>
      <c r="UQB74" s="314"/>
      <c r="UQC74" s="116"/>
      <c r="UQH74" s="314"/>
      <c r="UQI74" s="116"/>
      <c r="UQN74" s="314"/>
      <c r="UQO74" s="116"/>
      <c r="UQT74" s="314"/>
      <c r="UQU74" s="116"/>
      <c r="UQZ74" s="314"/>
      <c r="URA74" s="116"/>
      <c r="URF74" s="314"/>
      <c r="URG74" s="116"/>
      <c r="URL74" s="314"/>
      <c r="URM74" s="116"/>
      <c r="URR74" s="314"/>
      <c r="URS74" s="116"/>
      <c r="URX74" s="314"/>
      <c r="URY74" s="116"/>
      <c r="USD74" s="314"/>
      <c r="USE74" s="116"/>
      <c r="USJ74" s="314"/>
      <c r="USK74" s="116"/>
      <c r="USP74" s="314"/>
      <c r="USQ74" s="116"/>
      <c r="USV74" s="314"/>
      <c r="USW74" s="116"/>
      <c r="UTB74" s="314"/>
      <c r="UTC74" s="116"/>
      <c r="UTH74" s="314"/>
      <c r="UTI74" s="116"/>
      <c r="UTN74" s="314"/>
      <c r="UTO74" s="116"/>
      <c r="UTT74" s="314"/>
      <c r="UTU74" s="116"/>
      <c r="UTZ74" s="314"/>
      <c r="UUA74" s="116"/>
      <c r="UUF74" s="314"/>
      <c r="UUG74" s="116"/>
      <c r="UUL74" s="314"/>
      <c r="UUM74" s="116"/>
      <c r="UUR74" s="314"/>
      <c r="UUS74" s="116"/>
      <c r="UUX74" s="314"/>
      <c r="UUY74" s="116"/>
      <c r="UVD74" s="314"/>
      <c r="UVE74" s="116"/>
      <c r="UVJ74" s="314"/>
      <c r="UVK74" s="116"/>
      <c r="UVP74" s="314"/>
      <c r="UVQ74" s="116"/>
      <c r="UVV74" s="314"/>
      <c r="UVW74" s="116"/>
      <c r="UWB74" s="314"/>
      <c r="UWC74" s="116"/>
      <c r="UWH74" s="314"/>
      <c r="UWI74" s="116"/>
      <c r="UWN74" s="314"/>
      <c r="UWO74" s="116"/>
      <c r="UWT74" s="314"/>
      <c r="UWU74" s="116"/>
      <c r="UWZ74" s="314"/>
      <c r="UXA74" s="116"/>
      <c r="UXF74" s="314"/>
      <c r="UXG74" s="116"/>
      <c r="UXL74" s="314"/>
      <c r="UXM74" s="116"/>
      <c r="UXR74" s="314"/>
      <c r="UXS74" s="116"/>
      <c r="UXX74" s="314"/>
      <c r="UXY74" s="116"/>
      <c r="UYD74" s="314"/>
      <c r="UYE74" s="116"/>
      <c r="UYJ74" s="314"/>
      <c r="UYK74" s="116"/>
      <c r="UYP74" s="314"/>
      <c r="UYQ74" s="116"/>
      <c r="UYV74" s="314"/>
      <c r="UYW74" s="116"/>
      <c r="UZB74" s="314"/>
      <c r="UZC74" s="116"/>
      <c r="UZH74" s="314"/>
      <c r="UZI74" s="116"/>
      <c r="UZN74" s="314"/>
      <c r="UZO74" s="116"/>
      <c r="UZT74" s="314"/>
      <c r="UZU74" s="116"/>
      <c r="UZZ74" s="314"/>
      <c r="VAA74" s="116"/>
      <c r="VAF74" s="314"/>
      <c r="VAG74" s="116"/>
      <c r="VAL74" s="314"/>
      <c r="VAM74" s="116"/>
      <c r="VAR74" s="314"/>
      <c r="VAS74" s="116"/>
      <c r="VAX74" s="314"/>
      <c r="VAY74" s="116"/>
      <c r="VBD74" s="314"/>
      <c r="VBE74" s="116"/>
      <c r="VBJ74" s="314"/>
      <c r="VBK74" s="116"/>
      <c r="VBP74" s="314"/>
      <c r="VBQ74" s="116"/>
      <c r="VBV74" s="314"/>
      <c r="VBW74" s="116"/>
      <c r="VCB74" s="314"/>
      <c r="VCC74" s="116"/>
      <c r="VCH74" s="314"/>
      <c r="VCI74" s="116"/>
      <c r="VCN74" s="314"/>
      <c r="VCO74" s="116"/>
      <c r="VCT74" s="314"/>
      <c r="VCU74" s="116"/>
      <c r="VCZ74" s="314"/>
      <c r="VDA74" s="116"/>
      <c r="VDF74" s="314"/>
      <c r="VDG74" s="116"/>
      <c r="VDL74" s="314"/>
      <c r="VDM74" s="116"/>
      <c r="VDR74" s="314"/>
      <c r="VDS74" s="116"/>
      <c r="VDX74" s="314"/>
      <c r="VDY74" s="116"/>
      <c r="VED74" s="314"/>
      <c r="VEE74" s="116"/>
      <c r="VEJ74" s="314"/>
      <c r="VEK74" s="116"/>
      <c r="VEP74" s="314"/>
      <c r="VEQ74" s="116"/>
      <c r="VEV74" s="314"/>
      <c r="VEW74" s="116"/>
      <c r="VFB74" s="314"/>
      <c r="VFC74" s="116"/>
      <c r="VFH74" s="314"/>
      <c r="VFI74" s="116"/>
      <c r="VFN74" s="314"/>
      <c r="VFO74" s="116"/>
      <c r="VFT74" s="314"/>
      <c r="VFU74" s="116"/>
      <c r="VFZ74" s="314"/>
      <c r="VGA74" s="116"/>
      <c r="VGF74" s="314"/>
      <c r="VGG74" s="116"/>
      <c r="VGL74" s="314"/>
      <c r="VGM74" s="116"/>
      <c r="VGR74" s="314"/>
      <c r="VGS74" s="116"/>
      <c r="VGX74" s="314"/>
      <c r="VGY74" s="116"/>
      <c r="VHD74" s="314"/>
      <c r="VHE74" s="116"/>
      <c r="VHJ74" s="314"/>
      <c r="VHK74" s="116"/>
      <c r="VHP74" s="314"/>
      <c r="VHQ74" s="116"/>
      <c r="VHV74" s="314"/>
      <c r="VHW74" s="116"/>
      <c r="VIB74" s="314"/>
      <c r="VIC74" s="116"/>
      <c r="VIH74" s="314"/>
      <c r="VII74" s="116"/>
      <c r="VIN74" s="314"/>
      <c r="VIO74" s="116"/>
      <c r="VIT74" s="314"/>
      <c r="VIU74" s="116"/>
      <c r="VIZ74" s="314"/>
      <c r="VJA74" s="116"/>
      <c r="VJF74" s="314"/>
      <c r="VJG74" s="116"/>
      <c r="VJL74" s="314"/>
      <c r="VJM74" s="116"/>
      <c r="VJR74" s="314"/>
      <c r="VJS74" s="116"/>
      <c r="VJX74" s="314"/>
      <c r="VJY74" s="116"/>
      <c r="VKD74" s="314"/>
      <c r="VKE74" s="116"/>
      <c r="VKJ74" s="314"/>
      <c r="VKK74" s="116"/>
      <c r="VKP74" s="314"/>
      <c r="VKQ74" s="116"/>
      <c r="VKV74" s="314"/>
      <c r="VKW74" s="116"/>
      <c r="VLB74" s="314"/>
      <c r="VLC74" s="116"/>
      <c r="VLH74" s="314"/>
      <c r="VLI74" s="116"/>
      <c r="VLN74" s="314"/>
      <c r="VLO74" s="116"/>
      <c r="VLT74" s="314"/>
      <c r="VLU74" s="116"/>
      <c r="VLZ74" s="314"/>
      <c r="VMA74" s="116"/>
      <c r="VMF74" s="314"/>
      <c r="VMG74" s="116"/>
      <c r="VML74" s="314"/>
      <c r="VMM74" s="116"/>
      <c r="VMR74" s="314"/>
      <c r="VMS74" s="116"/>
      <c r="VMX74" s="314"/>
      <c r="VMY74" s="116"/>
      <c r="VND74" s="314"/>
      <c r="VNE74" s="116"/>
      <c r="VNJ74" s="314"/>
      <c r="VNK74" s="116"/>
      <c r="VNP74" s="314"/>
      <c r="VNQ74" s="116"/>
      <c r="VNV74" s="314"/>
      <c r="VNW74" s="116"/>
      <c r="VOB74" s="314"/>
      <c r="VOC74" s="116"/>
      <c r="VOH74" s="314"/>
      <c r="VOI74" s="116"/>
      <c r="VON74" s="314"/>
      <c r="VOO74" s="116"/>
      <c r="VOT74" s="314"/>
      <c r="VOU74" s="116"/>
      <c r="VOZ74" s="314"/>
      <c r="VPA74" s="116"/>
      <c r="VPF74" s="314"/>
      <c r="VPG74" s="116"/>
      <c r="VPL74" s="314"/>
      <c r="VPM74" s="116"/>
      <c r="VPR74" s="314"/>
      <c r="VPS74" s="116"/>
      <c r="VPX74" s="314"/>
      <c r="VPY74" s="116"/>
      <c r="VQD74" s="314"/>
      <c r="VQE74" s="116"/>
      <c r="VQJ74" s="314"/>
      <c r="VQK74" s="116"/>
      <c r="VQP74" s="314"/>
      <c r="VQQ74" s="116"/>
      <c r="VQV74" s="314"/>
      <c r="VQW74" s="116"/>
      <c r="VRB74" s="314"/>
      <c r="VRC74" s="116"/>
      <c r="VRH74" s="314"/>
      <c r="VRI74" s="116"/>
      <c r="VRN74" s="314"/>
      <c r="VRO74" s="116"/>
      <c r="VRT74" s="314"/>
      <c r="VRU74" s="116"/>
      <c r="VRZ74" s="314"/>
      <c r="VSA74" s="116"/>
      <c r="VSF74" s="314"/>
      <c r="VSG74" s="116"/>
      <c r="VSL74" s="314"/>
      <c r="VSM74" s="116"/>
      <c r="VSR74" s="314"/>
      <c r="VSS74" s="116"/>
      <c r="VSX74" s="314"/>
      <c r="VSY74" s="116"/>
      <c r="VTD74" s="314"/>
      <c r="VTE74" s="116"/>
      <c r="VTJ74" s="314"/>
      <c r="VTK74" s="116"/>
      <c r="VTP74" s="314"/>
      <c r="VTQ74" s="116"/>
      <c r="VTV74" s="314"/>
      <c r="VTW74" s="116"/>
      <c r="VUB74" s="314"/>
      <c r="VUC74" s="116"/>
      <c r="VUH74" s="314"/>
      <c r="VUI74" s="116"/>
      <c r="VUN74" s="314"/>
      <c r="VUO74" s="116"/>
      <c r="VUT74" s="314"/>
      <c r="VUU74" s="116"/>
      <c r="VUZ74" s="314"/>
      <c r="VVA74" s="116"/>
      <c r="VVF74" s="314"/>
      <c r="VVG74" s="116"/>
      <c r="VVL74" s="314"/>
      <c r="VVM74" s="116"/>
      <c r="VVR74" s="314"/>
      <c r="VVS74" s="116"/>
      <c r="VVX74" s="314"/>
      <c r="VVY74" s="116"/>
      <c r="VWD74" s="314"/>
      <c r="VWE74" s="116"/>
      <c r="VWJ74" s="314"/>
      <c r="VWK74" s="116"/>
      <c r="VWP74" s="314"/>
      <c r="VWQ74" s="116"/>
      <c r="VWV74" s="314"/>
      <c r="VWW74" s="116"/>
      <c r="VXB74" s="314"/>
      <c r="VXC74" s="116"/>
      <c r="VXH74" s="314"/>
      <c r="VXI74" s="116"/>
      <c r="VXN74" s="314"/>
      <c r="VXO74" s="116"/>
      <c r="VXT74" s="314"/>
      <c r="VXU74" s="116"/>
      <c r="VXZ74" s="314"/>
      <c r="VYA74" s="116"/>
      <c r="VYF74" s="314"/>
      <c r="VYG74" s="116"/>
      <c r="VYL74" s="314"/>
      <c r="VYM74" s="116"/>
      <c r="VYR74" s="314"/>
      <c r="VYS74" s="116"/>
      <c r="VYX74" s="314"/>
      <c r="VYY74" s="116"/>
      <c r="VZD74" s="314"/>
      <c r="VZE74" s="116"/>
      <c r="VZJ74" s="314"/>
      <c r="VZK74" s="116"/>
      <c r="VZP74" s="314"/>
      <c r="VZQ74" s="116"/>
      <c r="VZV74" s="314"/>
      <c r="VZW74" s="116"/>
      <c r="WAB74" s="314"/>
      <c r="WAC74" s="116"/>
      <c r="WAH74" s="314"/>
      <c r="WAI74" s="116"/>
      <c r="WAN74" s="314"/>
      <c r="WAO74" s="116"/>
      <c r="WAT74" s="314"/>
      <c r="WAU74" s="116"/>
      <c r="WAZ74" s="314"/>
      <c r="WBA74" s="116"/>
      <c r="WBF74" s="314"/>
      <c r="WBG74" s="116"/>
      <c r="WBL74" s="314"/>
      <c r="WBM74" s="116"/>
      <c r="WBR74" s="314"/>
      <c r="WBS74" s="116"/>
      <c r="WBX74" s="314"/>
      <c r="WBY74" s="116"/>
      <c r="WCD74" s="314"/>
      <c r="WCE74" s="116"/>
      <c r="WCJ74" s="314"/>
      <c r="WCK74" s="116"/>
      <c r="WCP74" s="314"/>
      <c r="WCQ74" s="116"/>
      <c r="WCV74" s="314"/>
      <c r="WCW74" s="116"/>
      <c r="WDB74" s="314"/>
      <c r="WDC74" s="116"/>
      <c r="WDH74" s="314"/>
      <c r="WDI74" s="116"/>
      <c r="WDN74" s="314"/>
      <c r="WDO74" s="116"/>
      <c r="WDT74" s="314"/>
      <c r="WDU74" s="116"/>
      <c r="WDZ74" s="314"/>
      <c r="WEA74" s="116"/>
      <c r="WEF74" s="314"/>
      <c r="WEG74" s="116"/>
      <c r="WEL74" s="314"/>
      <c r="WEM74" s="116"/>
      <c r="WER74" s="314"/>
      <c r="WES74" s="116"/>
      <c r="WEX74" s="314"/>
      <c r="WEY74" s="116"/>
      <c r="WFD74" s="314"/>
      <c r="WFE74" s="116"/>
      <c r="WFJ74" s="314"/>
      <c r="WFK74" s="116"/>
      <c r="WFP74" s="314"/>
      <c r="WFQ74" s="116"/>
      <c r="WFV74" s="314"/>
      <c r="WFW74" s="116"/>
      <c r="WGB74" s="314"/>
      <c r="WGC74" s="116"/>
      <c r="WGH74" s="314"/>
      <c r="WGI74" s="116"/>
      <c r="WGN74" s="314"/>
      <c r="WGO74" s="116"/>
      <c r="WGT74" s="314"/>
      <c r="WGU74" s="116"/>
      <c r="WGZ74" s="314"/>
      <c r="WHA74" s="116"/>
      <c r="WHF74" s="314"/>
      <c r="WHG74" s="116"/>
      <c r="WHL74" s="314"/>
      <c r="WHM74" s="116"/>
      <c r="WHR74" s="314"/>
      <c r="WHS74" s="116"/>
      <c r="WHX74" s="314"/>
      <c r="WHY74" s="116"/>
      <c r="WID74" s="314"/>
      <c r="WIE74" s="116"/>
      <c r="WIJ74" s="314"/>
      <c r="WIK74" s="116"/>
      <c r="WIP74" s="314"/>
      <c r="WIQ74" s="116"/>
      <c r="WIV74" s="314"/>
      <c r="WIW74" s="116"/>
      <c r="WJB74" s="314"/>
      <c r="WJC74" s="116"/>
      <c r="WJH74" s="314"/>
      <c r="WJI74" s="116"/>
      <c r="WJN74" s="314"/>
      <c r="WJO74" s="116"/>
      <c r="WJT74" s="314"/>
      <c r="WJU74" s="116"/>
      <c r="WJZ74" s="314"/>
      <c r="WKA74" s="116"/>
      <c r="WKF74" s="314"/>
      <c r="WKG74" s="116"/>
      <c r="WKL74" s="314"/>
      <c r="WKM74" s="116"/>
      <c r="WKR74" s="314"/>
      <c r="WKS74" s="116"/>
      <c r="WKX74" s="314"/>
      <c r="WKY74" s="116"/>
      <c r="WLD74" s="314"/>
      <c r="WLE74" s="116"/>
      <c r="WLJ74" s="314"/>
      <c r="WLK74" s="116"/>
      <c r="WLP74" s="314"/>
      <c r="WLQ74" s="116"/>
      <c r="WLV74" s="314"/>
      <c r="WLW74" s="116"/>
      <c r="WMB74" s="314"/>
      <c r="WMC74" s="116"/>
      <c r="WMH74" s="314"/>
      <c r="WMI74" s="116"/>
      <c r="WMN74" s="314"/>
      <c r="WMO74" s="116"/>
      <c r="WMT74" s="314"/>
      <c r="WMU74" s="116"/>
      <c r="WMZ74" s="314"/>
      <c r="WNA74" s="116"/>
      <c r="WNF74" s="314"/>
      <c r="WNG74" s="116"/>
      <c r="WNL74" s="314"/>
      <c r="WNM74" s="116"/>
      <c r="WNR74" s="314"/>
      <c r="WNS74" s="116"/>
      <c r="WNX74" s="314"/>
      <c r="WNY74" s="116"/>
      <c r="WOD74" s="314"/>
      <c r="WOE74" s="116"/>
      <c r="WOJ74" s="314"/>
      <c r="WOK74" s="116"/>
      <c r="WOP74" s="314"/>
      <c r="WOQ74" s="116"/>
      <c r="WOV74" s="314"/>
      <c r="WOW74" s="116"/>
      <c r="WPB74" s="314"/>
      <c r="WPC74" s="116"/>
      <c r="WPH74" s="314"/>
      <c r="WPI74" s="116"/>
      <c r="WPN74" s="314"/>
      <c r="WPO74" s="116"/>
      <c r="WPT74" s="314"/>
      <c r="WPU74" s="116"/>
      <c r="WPZ74" s="314"/>
      <c r="WQA74" s="116"/>
      <c r="WQF74" s="314"/>
      <c r="WQG74" s="116"/>
      <c r="WQL74" s="314"/>
      <c r="WQM74" s="116"/>
      <c r="WQR74" s="314"/>
      <c r="WQS74" s="116"/>
      <c r="WQX74" s="314"/>
      <c r="WQY74" s="116"/>
      <c r="WRD74" s="314"/>
      <c r="WRE74" s="116"/>
      <c r="WRJ74" s="314"/>
      <c r="WRK74" s="116"/>
      <c r="WRP74" s="314"/>
      <c r="WRQ74" s="116"/>
      <c r="WRV74" s="314"/>
      <c r="WRW74" s="116"/>
      <c r="WSB74" s="314"/>
      <c r="WSC74" s="116"/>
      <c r="WSH74" s="314"/>
      <c r="WSI74" s="116"/>
      <c r="WSN74" s="314"/>
      <c r="WSO74" s="116"/>
      <c r="WST74" s="314"/>
      <c r="WSU74" s="116"/>
      <c r="WSZ74" s="314"/>
      <c r="WTA74" s="116"/>
      <c r="WTF74" s="314"/>
      <c r="WTG74" s="116"/>
      <c r="WTL74" s="314"/>
      <c r="WTM74" s="116"/>
      <c r="WTR74" s="314"/>
      <c r="WTS74" s="116"/>
      <c r="WTX74" s="314"/>
      <c r="WTY74" s="116"/>
      <c r="WUD74" s="314"/>
      <c r="WUE74" s="116"/>
      <c r="WUJ74" s="314"/>
      <c r="WUK74" s="116"/>
      <c r="WUP74" s="314"/>
      <c r="WUQ74" s="116"/>
      <c r="WUV74" s="314"/>
      <c r="WUW74" s="116"/>
      <c r="WVB74" s="314"/>
      <c r="WVC74" s="116"/>
      <c r="WVH74" s="314"/>
      <c r="WVI74" s="116"/>
      <c r="WVN74" s="314"/>
      <c r="WVO74" s="116"/>
      <c r="WVT74" s="314"/>
      <c r="WVU74" s="116"/>
      <c r="WVZ74" s="314"/>
      <c r="WWA74" s="116"/>
      <c r="WWF74" s="314"/>
      <c r="WWG74" s="116"/>
      <c r="WWL74" s="314"/>
      <c r="WWM74" s="116"/>
      <c r="WWR74" s="314"/>
      <c r="WWS74" s="116"/>
      <c r="WWX74" s="314"/>
      <c r="WWY74" s="116"/>
      <c r="WXD74" s="314"/>
      <c r="WXE74" s="116"/>
      <c r="WXJ74" s="314"/>
      <c r="WXK74" s="116"/>
      <c r="WXP74" s="314"/>
      <c r="WXQ74" s="116"/>
      <c r="WXV74" s="314"/>
      <c r="WXW74" s="116"/>
      <c r="WYB74" s="314"/>
      <c r="WYC74" s="116"/>
      <c r="WYH74" s="314"/>
      <c r="WYI74" s="116"/>
      <c r="WYN74" s="314"/>
      <c r="WYO74" s="116"/>
      <c r="WYT74" s="314"/>
      <c r="WYU74" s="116"/>
      <c r="WYZ74" s="314"/>
      <c r="WZA74" s="116"/>
      <c r="WZF74" s="314"/>
      <c r="WZG74" s="116"/>
      <c r="WZL74" s="314"/>
      <c r="WZM74" s="116"/>
      <c r="WZR74" s="314"/>
      <c r="WZS74" s="116"/>
      <c r="WZX74" s="314"/>
      <c r="WZY74" s="116"/>
      <c r="XAD74" s="314"/>
      <c r="XAE74" s="116"/>
      <c r="XAJ74" s="314"/>
      <c r="XAK74" s="116"/>
      <c r="XAP74" s="314"/>
      <c r="XAQ74" s="116"/>
      <c r="XAV74" s="314"/>
      <c r="XAW74" s="116"/>
      <c r="XBB74" s="314"/>
      <c r="XBC74" s="116"/>
      <c r="XBH74" s="314"/>
      <c r="XBI74" s="116"/>
      <c r="XBN74" s="314"/>
      <c r="XBO74" s="116"/>
      <c r="XBT74" s="314"/>
      <c r="XBU74" s="116"/>
      <c r="XBZ74" s="314"/>
      <c r="XCA74" s="116"/>
      <c r="XCF74" s="314"/>
      <c r="XCG74" s="116"/>
      <c r="XCL74" s="314"/>
      <c r="XCM74" s="116"/>
      <c r="XCR74" s="314"/>
      <c r="XCS74" s="116"/>
      <c r="XCX74" s="314"/>
      <c r="XCY74" s="116"/>
      <c r="XDD74" s="314"/>
      <c r="XDE74" s="116"/>
      <c r="XDJ74" s="314"/>
      <c r="XDK74" s="116"/>
      <c r="XDP74" s="314"/>
      <c r="XDQ74" s="116"/>
      <c r="XDV74" s="314"/>
      <c r="XDW74" s="116"/>
      <c r="XEB74" s="314"/>
      <c r="XEC74" s="116"/>
      <c r="XEH74" s="314"/>
      <c r="XEI74" s="116"/>
      <c r="XEN74" s="314"/>
      <c r="XEO74" s="116"/>
      <c r="XET74" s="314"/>
      <c r="XEU74" s="116"/>
      <c r="XEZ74" s="314"/>
      <c r="XFA74" s="116"/>
    </row>
    <row r="75" spans="1:1021 1026:2047 2052:4093 4098:5119 5124:7165 7170:8191 8196:10237 10242:11263 11268:13309 13314:14335 14340:16381" s="317" customFormat="1" ht="18" customHeight="1" x14ac:dyDescent="0.3">
      <c r="A75" s="168" t="s">
        <v>122</v>
      </c>
      <c r="B75" s="315">
        <f>SUM(B3:B74)</f>
        <v>471626005.09500009</v>
      </c>
      <c r="C75" s="315">
        <f t="shared" ref="C75:F75" si="0">SUM(C3:C74)</f>
        <v>84153929.899000004</v>
      </c>
      <c r="D75" s="315">
        <f t="shared" si="0"/>
        <v>26402503.519999985</v>
      </c>
      <c r="E75" s="315">
        <f t="shared" si="0"/>
        <v>3773779.120000001</v>
      </c>
      <c r="F75" s="315">
        <f t="shared" si="0"/>
        <v>585956217.63399994</v>
      </c>
      <c r="G75" s="316"/>
      <c r="L75" s="318"/>
      <c r="M75" s="316"/>
      <c r="R75" s="318"/>
      <c r="S75" s="316"/>
      <c r="X75" s="318"/>
      <c r="Y75" s="316"/>
      <c r="AD75" s="318"/>
      <c r="AE75" s="316"/>
      <c r="AJ75" s="318"/>
      <c r="AK75" s="316"/>
      <c r="AP75" s="318"/>
      <c r="AQ75" s="316"/>
      <c r="AV75" s="318"/>
      <c r="AW75" s="316"/>
      <c r="BB75" s="318"/>
      <c r="BC75" s="316"/>
      <c r="BH75" s="318"/>
      <c r="BI75" s="316"/>
      <c r="BN75" s="318"/>
      <c r="BO75" s="316"/>
      <c r="BT75" s="318"/>
      <c r="BU75" s="316"/>
      <c r="BZ75" s="318"/>
      <c r="CA75" s="316"/>
      <c r="CF75" s="318"/>
      <c r="CG75" s="316"/>
      <c r="CL75" s="318"/>
      <c r="CM75" s="316"/>
      <c r="CR75" s="318"/>
      <c r="CS75" s="316"/>
      <c r="CX75" s="318"/>
      <c r="CY75" s="316"/>
      <c r="DD75" s="318"/>
      <c r="DE75" s="316"/>
      <c r="DJ75" s="318"/>
      <c r="DK75" s="316"/>
      <c r="DP75" s="318"/>
      <c r="DQ75" s="316"/>
      <c r="DV75" s="318"/>
      <c r="DW75" s="316"/>
      <c r="EB75" s="318"/>
      <c r="EC75" s="316"/>
      <c r="EH75" s="318"/>
      <c r="EI75" s="316"/>
      <c r="EN75" s="318"/>
      <c r="EO75" s="316"/>
      <c r="ET75" s="318"/>
      <c r="EU75" s="316"/>
      <c r="EZ75" s="318"/>
      <c r="FA75" s="316"/>
      <c r="FF75" s="318"/>
      <c r="FG75" s="316"/>
      <c r="FL75" s="318"/>
      <c r="FM75" s="316"/>
      <c r="FR75" s="318"/>
      <c r="FS75" s="316"/>
      <c r="FX75" s="318"/>
      <c r="FY75" s="316"/>
      <c r="GD75" s="318"/>
      <c r="GE75" s="316"/>
      <c r="GJ75" s="318"/>
      <c r="GK75" s="316"/>
      <c r="GP75" s="318"/>
      <c r="GQ75" s="316"/>
      <c r="GV75" s="318"/>
      <c r="GW75" s="316"/>
      <c r="HB75" s="318"/>
      <c r="HC75" s="316"/>
      <c r="HH75" s="318"/>
      <c r="HI75" s="316"/>
      <c r="HN75" s="318"/>
      <c r="HO75" s="316"/>
      <c r="HT75" s="318"/>
      <c r="HU75" s="316"/>
      <c r="HZ75" s="318"/>
      <c r="IA75" s="316"/>
      <c r="IF75" s="318"/>
      <c r="IG75" s="316"/>
      <c r="IL75" s="318"/>
      <c r="IM75" s="316"/>
      <c r="IR75" s="318"/>
      <c r="IS75" s="316"/>
      <c r="IX75" s="318"/>
      <c r="IY75" s="316"/>
      <c r="JD75" s="318"/>
      <c r="JE75" s="316"/>
      <c r="JJ75" s="318"/>
      <c r="JK75" s="316"/>
      <c r="JP75" s="318"/>
      <c r="JQ75" s="316"/>
      <c r="JV75" s="318"/>
      <c r="JW75" s="316"/>
      <c r="KB75" s="318"/>
      <c r="KC75" s="316"/>
      <c r="KH75" s="318"/>
      <c r="KI75" s="316"/>
      <c r="KN75" s="318"/>
      <c r="KO75" s="316"/>
      <c r="KT75" s="318"/>
      <c r="KU75" s="316"/>
      <c r="KZ75" s="318"/>
      <c r="LA75" s="316"/>
      <c r="LF75" s="318"/>
      <c r="LG75" s="316"/>
      <c r="LL75" s="318"/>
      <c r="LM75" s="316"/>
      <c r="LR75" s="318"/>
      <c r="LS75" s="316"/>
      <c r="LX75" s="318"/>
      <c r="LY75" s="316"/>
      <c r="MD75" s="318"/>
      <c r="ME75" s="316"/>
      <c r="MJ75" s="318"/>
      <c r="MK75" s="316"/>
      <c r="MP75" s="318"/>
      <c r="MQ75" s="316"/>
      <c r="MV75" s="318"/>
      <c r="MW75" s="316"/>
      <c r="NB75" s="318"/>
      <c r="NC75" s="316"/>
      <c r="NH75" s="318"/>
      <c r="NI75" s="316"/>
      <c r="NN75" s="318"/>
      <c r="NO75" s="316"/>
      <c r="NT75" s="318"/>
      <c r="NU75" s="316"/>
      <c r="NZ75" s="318"/>
      <c r="OA75" s="316"/>
      <c r="OF75" s="318"/>
      <c r="OG75" s="316"/>
      <c r="OL75" s="318"/>
      <c r="OM75" s="316"/>
      <c r="OR75" s="318"/>
      <c r="OS75" s="316"/>
      <c r="OX75" s="318"/>
      <c r="OY75" s="316"/>
      <c r="PD75" s="318"/>
      <c r="PE75" s="316"/>
      <c r="PJ75" s="318"/>
      <c r="PK75" s="316"/>
      <c r="PP75" s="318"/>
      <c r="PQ75" s="316"/>
      <c r="PV75" s="318"/>
      <c r="PW75" s="316"/>
      <c r="QB75" s="318"/>
      <c r="QC75" s="316"/>
      <c r="QH75" s="318"/>
      <c r="QI75" s="316"/>
      <c r="QN75" s="318"/>
      <c r="QO75" s="316"/>
      <c r="QT75" s="318"/>
      <c r="QU75" s="316"/>
      <c r="QZ75" s="318"/>
      <c r="RA75" s="316"/>
      <c r="RF75" s="318"/>
      <c r="RG75" s="316"/>
      <c r="RL75" s="318"/>
      <c r="RM75" s="316"/>
      <c r="RR75" s="318"/>
      <c r="RS75" s="316"/>
      <c r="RX75" s="318"/>
      <c r="RY75" s="316"/>
      <c r="SD75" s="318"/>
      <c r="SE75" s="316"/>
      <c r="SJ75" s="318"/>
      <c r="SK75" s="316"/>
      <c r="SP75" s="318"/>
      <c r="SQ75" s="316"/>
      <c r="SV75" s="318"/>
      <c r="SW75" s="316"/>
      <c r="TB75" s="318"/>
      <c r="TC75" s="316"/>
      <c r="TH75" s="318"/>
      <c r="TI75" s="316"/>
      <c r="TN75" s="318"/>
      <c r="TO75" s="316"/>
      <c r="TT75" s="318"/>
      <c r="TU75" s="316"/>
      <c r="TZ75" s="318"/>
      <c r="UA75" s="316"/>
      <c r="UF75" s="318"/>
      <c r="UG75" s="316"/>
      <c r="UL75" s="318"/>
      <c r="UM75" s="316"/>
      <c r="UR75" s="318"/>
      <c r="US75" s="316"/>
      <c r="UX75" s="318"/>
      <c r="UY75" s="316"/>
      <c r="VD75" s="318"/>
      <c r="VE75" s="316"/>
      <c r="VJ75" s="318"/>
      <c r="VK75" s="316"/>
      <c r="VP75" s="318"/>
      <c r="VQ75" s="316"/>
      <c r="VV75" s="318"/>
      <c r="VW75" s="316"/>
      <c r="WB75" s="318"/>
      <c r="WC75" s="316"/>
      <c r="WH75" s="318"/>
      <c r="WI75" s="316"/>
      <c r="WN75" s="318"/>
      <c r="WO75" s="316"/>
      <c r="WT75" s="318"/>
      <c r="WU75" s="316"/>
      <c r="WZ75" s="318"/>
      <c r="XA75" s="316"/>
      <c r="XF75" s="318"/>
      <c r="XG75" s="316"/>
      <c r="XL75" s="318"/>
      <c r="XM75" s="316"/>
      <c r="XR75" s="318"/>
      <c r="XS75" s="316"/>
      <c r="XX75" s="318"/>
      <c r="XY75" s="316"/>
      <c r="YD75" s="318"/>
      <c r="YE75" s="316"/>
      <c r="YJ75" s="318"/>
      <c r="YK75" s="316"/>
      <c r="YP75" s="318"/>
      <c r="YQ75" s="316"/>
      <c r="YV75" s="318"/>
      <c r="YW75" s="316"/>
      <c r="ZB75" s="318"/>
      <c r="ZC75" s="316"/>
      <c r="ZH75" s="318"/>
      <c r="ZI75" s="316"/>
      <c r="ZN75" s="318"/>
      <c r="ZO75" s="316"/>
      <c r="ZT75" s="318"/>
      <c r="ZU75" s="316"/>
      <c r="ZZ75" s="318"/>
      <c r="AAA75" s="316"/>
      <c r="AAF75" s="318"/>
      <c r="AAG75" s="316"/>
      <c r="AAL75" s="318"/>
      <c r="AAM75" s="316"/>
      <c r="AAR75" s="318"/>
      <c r="AAS75" s="316"/>
      <c r="AAX75" s="318"/>
      <c r="AAY75" s="316"/>
      <c r="ABD75" s="318"/>
      <c r="ABE75" s="316"/>
      <c r="ABJ75" s="318"/>
      <c r="ABK75" s="316"/>
      <c r="ABP75" s="318"/>
      <c r="ABQ75" s="316"/>
      <c r="ABV75" s="318"/>
      <c r="ABW75" s="316"/>
      <c r="ACB75" s="318"/>
      <c r="ACC75" s="316"/>
      <c r="ACH75" s="318"/>
      <c r="ACI75" s="316"/>
      <c r="ACN75" s="318"/>
      <c r="ACO75" s="316"/>
      <c r="ACT75" s="318"/>
      <c r="ACU75" s="316"/>
      <c r="ACZ75" s="318"/>
      <c r="ADA75" s="316"/>
      <c r="ADF75" s="318"/>
      <c r="ADG75" s="316"/>
      <c r="ADL75" s="318"/>
      <c r="ADM75" s="316"/>
      <c r="ADR75" s="318"/>
      <c r="ADS75" s="316"/>
      <c r="ADX75" s="318"/>
      <c r="ADY75" s="316"/>
      <c r="AED75" s="318"/>
      <c r="AEE75" s="316"/>
      <c r="AEJ75" s="318"/>
      <c r="AEK75" s="316"/>
      <c r="AEP75" s="318"/>
      <c r="AEQ75" s="316"/>
      <c r="AEV75" s="318"/>
      <c r="AEW75" s="316"/>
      <c r="AFB75" s="318"/>
      <c r="AFC75" s="316"/>
      <c r="AFH75" s="318"/>
      <c r="AFI75" s="316"/>
      <c r="AFN75" s="318"/>
      <c r="AFO75" s="316"/>
      <c r="AFT75" s="318"/>
      <c r="AFU75" s="316"/>
      <c r="AFZ75" s="318"/>
      <c r="AGA75" s="316"/>
      <c r="AGF75" s="318"/>
      <c r="AGG75" s="316"/>
      <c r="AGL75" s="318"/>
      <c r="AGM75" s="316"/>
      <c r="AGR75" s="318"/>
      <c r="AGS75" s="316"/>
      <c r="AGX75" s="318"/>
      <c r="AGY75" s="316"/>
      <c r="AHD75" s="318"/>
      <c r="AHE75" s="316"/>
      <c r="AHJ75" s="318"/>
      <c r="AHK75" s="316"/>
      <c r="AHP75" s="318"/>
      <c r="AHQ75" s="316"/>
      <c r="AHV75" s="318"/>
      <c r="AHW75" s="316"/>
      <c r="AIB75" s="318"/>
      <c r="AIC75" s="316"/>
      <c r="AIH75" s="318"/>
      <c r="AII75" s="316"/>
      <c r="AIN75" s="318"/>
      <c r="AIO75" s="316"/>
      <c r="AIT75" s="318"/>
      <c r="AIU75" s="316"/>
      <c r="AIZ75" s="318"/>
      <c r="AJA75" s="316"/>
      <c r="AJF75" s="318"/>
      <c r="AJG75" s="316"/>
      <c r="AJL75" s="318"/>
      <c r="AJM75" s="316"/>
      <c r="AJR75" s="318"/>
      <c r="AJS75" s="316"/>
      <c r="AJX75" s="318"/>
      <c r="AJY75" s="316"/>
      <c r="AKD75" s="318"/>
      <c r="AKE75" s="316"/>
      <c r="AKJ75" s="318"/>
      <c r="AKK75" s="316"/>
      <c r="AKP75" s="318"/>
      <c r="AKQ75" s="316"/>
      <c r="AKV75" s="318"/>
      <c r="AKW75" s="316"/>
      <c r="ALB75" s="318"/>
      <c r="ALC75" s="316"/>
      <c r="ALH75" s="318"/>
      <c r="ALI75" s="316"/>
      <c r="ALN75" s="318"/>
      <c r="ALO75" s="316"/>
      <c r="ALT75" s="318"/>
      <c r="ALU75" s="316"/>
      <c r="ALZ75" s="318"/>
      <c r="AMA75" s="316"/>
      <c r="AMF75" s="318"/>
      <c r="AMG75" s="316"/>
      <c r="AML75" s="318"/>
      <c r="AMM75" s="316"/>
      <c r="AMR75" s="318"/>
      <c r="AMS75" s="316"/>
      <c r="AMX75" s="318"/>
      <c r="AMY75" s="316"/>
      <c r="AND75" s="318"/>
      <c r="ANE75" s="316"/>
      <c r="ANJ75" s="318"/>
      <c r="ANK75" s="316"/>
      <c r="ANP75" s="318"/>
      <c r="ANQ75" s="316"/>
      <c r="ANV75" s="318"/>
      <c r="ANW75" s="316"/>
      <c r="AOB75" s="318"/>
      <c r="AOC75" s="316"/>
      <c r="AOH75" s="318"/>
      <c r="AOI75" s="316"/>
      <c r="AON75" s="318"/>
      <c r="AOO75" s="316"/>
      <c r="AOT75" s="318"/>
      <c r="AOU75" s="316"/>
      <c r="AOZ75" s="318"/>
      <c r="APA75" s="316"/>
      <c r="APF75" s="318"/>
      <c r="APG75" s="316"/>
      <c r="APL75" s="318"/>
      <c r="APM75" s="316"/>
      <c r="APR75" s="318"/>
      <c r="APS75" s="316"/>
      <c r="APX75" s="318"/>
      <c r="APY75" s="316"/>
      <c r="AQD75" s="318"/>
      <c r="AQE75" s="316"/>
      <c r="AQJ75" s="318"/>
      <c r="AQK75" s="316"/>
      <c r="AQP75" s="318"/>
      <c r="AQQ75" s="316"/>
      <c r="AQV75" s="318"/>
      <c r="AQW75" s="316"/>
      <c r="ARB75" s="318"/>
      <c r="ARC75" s="316"/>
      <c r="ARH75" s="318"/>
      <c r="ARI75" s="316"/>
      <c r="ARN75" s="318"/>
      <c r="ARO75" s="316"/>
      <c r="ART75" s="318"/>
      <c r="ARU75" s="316"/>
      <c r="ARZ75" s="318"/>
      <c r="ASA75" s="316"/>
      <c r="ASF75" s="318"/>
      <c r="ASG75" s="316"/>
      <c r="ASL75" s="318"/>
      <c r="ASM75" s="316"/>
      <c r="ASR75" s="318"/>
      <c r="ASS75" s="316"/>
      <c r="ASX75" s="318"/>
      <c r="ASY75" s="316"/>
      <c r="ATD75" s="318"/>
      <c r="ATE75" s="316"/>
      <c r="ATJ75" s="318"/>
      <c r="ATK75" s="316"/>
      <c r="ATP75" s="318"/>
      <c r="ATQ75" s="316"/>
      <c r="ATV75" s="318"/>
      <c r="ATW75" s="316"/>
      <c r="AUB75" s="318"/>
      <c r="AUC75" s="316"/>
      <c r="AUH75" s="318"/>
      <c r="AUI75" s="316"/>
      <c r="AUN75" s="318"/>
      <c r="AUO75" s="316"/>
      <c r="AUT75" s="318"/>
      <c r="AUU75" s="316"/>
      <c r="AUZ75" s="318"/>
      <c r="AVA75" s="316"/>
      <c r="AVF75" s="318"/>
      <c r="AVG75" s="316"/>
      <c r="AVL75" s="318"/>
      <c r="AVM75" s="316"/>
      <c r="AVR75" s="318"/>
      <c r="AVS75" s="316"/>
      <c r="AVX75" s="318"/>
      <c r="AVY75" s="316"/>
      <c r="AWD75" s="318"/>
      <c r="AWE75" s="316"/>
      <c r="AWJ75" s="318"/>
      <c r="AWK75" s="316"/>
      <c r="AWP75" s="318"/>
      <c r="AWQ75" s="316"/>
      <c r="AWV75" s="318"/>
      <c r="AWW75" s="316"/>
      <c r="AXB75" s="318"/>
      <c r="AXC75" s="316"/>
      <c r="AXH75" s="318"/>
      <c r="AXI75" s="316"/>
      <c r="AXN75" s="318"/>
      <c r="AXO75" s="316"/>
      <c r="AXT75" s="318"/>
      <c r="AXU75" s="316"/>
      <c r="AXZ75" s="318"/>
      <c r="AYA75" s="316"/>
      <c r="AYF75" s="318"/>
      <c r="AYG75" s="316"/>
      <c r="AYL75" s="318"/>
      <c r="AYM75" s="316"/>
      <c r="AYR75" s="318"/>
      <c r="AYS75" s="316"/>
      <c r="AYX75" s="318"/>
      <c r="AYY75" s="316"/>
      <c r="AZD75" s="318"/>
      <c r="AZE75" s="316"/>
      <c r="AZJ75" s="318"/>
      <c r="AZK75" s="316"/>
      <c r="AZP75" s="318"/>
      <c r="AZQ75" s="316"/>
      <c r="AZV75" s="318"/>
      <c r="AZW75" s="316"/>
      <c r="BAB75" s="318"/>
      <c r="BAC75" s="316"/>
      <c r="BAH75" s="318"/>
      <c r="BAI75" s="316"/>
      <c r="BAN75" s="318"/>
      <c r="BAO75" s="316"/>
      <c r="BAT75" s="318"/>
      <c r="BAU75" s="316"/>
      <c r="BAZ75" s="318"/>
      <c r="BBA75" s="316"/>
      <c r="BBF75" s="318"/>
      <c r="BBG75" s="316"/>
      <c r="BBL75" s="318"/>
      <c r="BBM75" s="316"/>
      <c r="BBR75" s="318"/>
      <c r="BBS75" s="316"/>
      <c r="BBX75" s="318"/>
      <c r="BBY75" s="316"/>
      <c r="BCD75" s="318"/>
      <c r="BCE75" s="316"/>
      <c r="BCJ75" s="318"/>
      <c r="BCK75" s="316"/>
      <c r="BCP75" s="318"/>
      <c r="BCQ75" s="316"/>
      <c r="BCV75" s="318"/>
      <c r="BCW75" s="316"/>
      <c r="BDB75" s="318"/>
      <c r="BDC75" s="316"/>
      <c r="BDH75" s="318"/>
      <c r="BDI75" s="316"/>
      <c r="BDN75" s="318"/>
      <c r="BDO75" s="316"/>
      <c r="BDT75" s="318"/>
      <c r="BDU75" s="316"/>
      <c r="BDZ75" s="318"/>
      <c r="BEA75" s="316"/>
      <c r="BEF75" s="318"/>
      <c r="BEG75" s="316"/>
      <c r="BEL75" s="318"/>
      <c r="BEM75" s="316"/>
      <c r="BER75" s="318"/>
      <c r="BES75" s="316"/>
      <c r="BEX75" s="318"/>
      <c r="BEY75" s="316"/>
      <c r="BFD75" s="318"/>
      <c r="BFE75" s="316"/>
      <c r="BFJ75" s="318"/>
      <c r="BFK75" s="316"/>
      <c r="BFP75" s="318"/>
      <c r="BFQ75" s="316"/>
      <c r="BFV75" s="318"/>
      <c r="BFW75" s="316"/>
      <c r="BGB75" s="318"/>
      <c r="BGC75" s="316"/>
      <c r="BGH75" s="318"/>
      <c r="BGI75" s="316"/>
      <c r="BGN75" s="318"/>
      <c r="BGO75" s="316"/>
      <c r="BGT75" s="318"/>
      <c r="BGU75" s="316"/>
      <c r="BGZ75" s="318"/>
      <c r="BHA75" s="316"/>
      <c r="BHF75" s="318"/>
      <c r="BHG75" s="316"/>
      <c r="BHL75" s="318"/>
      <c r="BHM75" s="316"/>
      <c r="BHR75" s="318"/>
      <c r="BHS75" s="316"/>
      <c r="BHX75" s="318"/>
      <c r="BHY75" s="316"/>
      <c r="BID75" s="318"/>
      <c r="BIE75" s="316"/>
      <c r="BIJ75" s="318"/>
      <c r="BIK75" s="316"/>
      <c r="BIP75" s="318"/>
      <c r="BIQ75" s="316"/>
      <c r="BIV75" s="318"/>
      <c r="BIW75" s="316"/>
      <c r="BJB75" s="318"/>
      <c r="BJC75" s="316"/>
      <c r="BJH75" s="318"/>
      <c r="BJI75" s="316"/>
      <c r="BJN75" s="318"/>
      <c r="BJO75" s="316"/>
      <c r="BJT75" s="318"/>
      <c r="BJU75" s="316"/>
      <c r="BJZ75" s="318"/>
      <c r="BKA75" s="316"/>
      <c r="BKF75" s="318"/>
      <c r="BKG75" s="316"/>
      <c r="BKL75" s="318"/>
      <c r="BKM75" s="316"/>
      <c r="BKR75" s="318"/>
      <c r="BKS75" s="316"/>
      <c r="BKX75" s="318"/>
      <c r="BKY75" s="316"/>
      <c r="BLD75" s="318"/>
      <c r="BLE75" s="316"/>
      <c r="BLJ75" s="318"/>
      <c r="BLK75" s="316"/>
      <c r="BLP75" s="318"/>
      <c r="BLQ75" s="316"/>
      <c r="BLV75" s="318"/>
      <c r="BLW75" s="316"/>
      <c r="BMB75" s="318"/>
      <c r="BMC75" s="316"/>
      <c r="BMH75" s="318"/>
      <c r="BMI75" s="316"/>
      <c r="BMN75" s="318"/>
      <c r="BMO75" s="316"/>
      <c r="BMT75" s="318"/>
      <c r="BMU75" s="316"/>
      <c r="BMZ75" s="318"/>
      <c r="BNA75" s="316"/>
      <c r="BNF75" s="318"/>
      <c r="BNG75" s="316"/>
      <c r="BNL75" s="318"/>
      <c r="BNM75" s="316"/>
      <c r="BNR75" s="318"/>
      <c r="BNS75" s="316"/>
      <c r="BNX75" s="318"/>
      <c r="BNY75" s="316"/>
      <c r="BOD75" s="318"/>
      <c r="BOE75" s="316"/>
      <c r="BOJ75" s="318"/>
      <c r="BOK75" s="316"/>
      <c r="BOP75" s="318"/>
      <c r="BOQ75" s="316"/>
      <c r="BOV75" s="318"/>
      <c r="BOW75" s="316"/>
      <c r="BPB75" s="318"/>
      <c r="BPC75" s="316"/>
      <c r="BPH75" s="318"/>
      <c r="BPI75" s="316"/>
      <c r="BPN75" s="318"/>
      <c r="BPO75" s="316"/>
      <c r="BPT75" s="318"/>
      <c r="BPU75" s="316"/>
      <c r="BPZ75" s="318"/>
      <c r="BQA75" s="316"/>
      <c r="BQF75" s="318"/>
      <c r="BQG75" s="316"/>
      <c r="BQL75" s="318"/>
      <c r="BQM75" s="316"/>
      <c r="BQR75" s="318"/>
      <c r="BQS75" s="316"/>
      <c r="BQX75" s="318"/>
      <c r="BQY75" s="316"/>
      <c r="BRD75" s="318"/>
      <c r="BRE75" s="316"/>
      <c r="BRJ75" s="318"/>
      <c r="BRK75" s="316"/>
      <c r="BRP75" s="318"/>
      <c r="BRQ75" s="316"/>
      <c r="BRV75" s="318"/>
      <c r="BRW75" s="316"/>
      <c r="BSB75" s="318"/>
      <c r="BSC75" s="316"/>
      <c r="BSH75" s="318"/>
      <c r="BSI75" s="316"/>
      <c r="BSN75" s="318"/>
      <c r="BSO75" s="316"/>
      <c r="BST75" s="318"/>
      <c r="BSU75" s="316"/>
      <c r="BSZ75" s="318"/>
      <c r="BTA75" s="316"/>
      <c r="BTF75" s="318"/>
      <c r="BTG75" s="316"/>
      <c r="BTL75" s="318"/>
      <c r="BTM75" s="316"/>
      <c r="BTR75" s="318"/>
      <c r="BTS75" s="316"/>
      <c r="BTX75" s="318"/>
      <c r="BTY75" s="316"/>
      <c r="BUD75" s="318"/>
      <c r="BUE75" s="316"/>
      <c r="BUJ75" s="318"/>
      <c r="BUK75" s="316"/>
      <c r="BUP75" s="318"/>
      <c r="BUQ75" s="316"/>
      <c r="BUV75" s="318"/>
      <c r="BUW75" s="316"/>
      <c r="BVB75" s="318"/>
      <c r="BVC75" s="316"/>
      <c r="BVH75" s="318"/>
      <c r="BVI75" s="316"/>
      <c r="BVN75" s="318"/>
      <c r="BVO75" s="316"/>
      <c r="BVT75" s="318"/>
      <c r="BVU75" s="316"/>
      <c r="BVZ75" s="318"/>
      <c r="BWA75" s="316"/>
      <c r="BWF75" s="318"/>
      <c r="BWG75" s="316"/>
      <c r="BWL75" s="318"/>
      <c r="BWM75" s="316"/>
      <c r="BWR75" s="318"/>
      <c r="BWS75" s="316"/>
      <c r="BWX75" s="318"/>
      <c r="BWY75" s="316"/>
      <c r="BXD75" s="318"/>
      <c r="BXE75" s="316"/>
      <c r="BXJ75" s="318"/>
      <c r="BXK75" s="316"/>
      <c r="BXP75" s="318"/>
      <c r="BXQ75" s="316"/>
      <c r="BXV75" s="318"/>
      <c r="BXW75" s="316"/>
      <c r="BYB75" s="318"/>
      <c r="BYC75" s="316"/>
      <c r="BYH75" s="318"/>
      <c r="BYI75" s="316"/>
      <c r="BYN75" s="318"/>
      <c r="BYO75" s="316"/>
      <c r="BYT75" s="318"/>
      <c r="BYU75" s="316"/>
      <c r="BYZ75" s="318"/>
      <c r="BZA75" s="316"/>
      <c r="BZF75" s="318"/>
      <c r="BZG75" s="316"/>
      <c r="BZL75" s="318"/>
      <c r="BZM75" s="316"/>
      <c r="BZR75" s="318"/>
      <c r="BZS75" s="316"/>
      <c r="BZX75" s="318"/>
      <c r="BZY75" s="316"/>
      <c r="CAD75" s="318"/>
      <c r="CAE75" s="316"/>
      <c r="CAJ75" s="318"/>
      <c r="CAK75" s="316"/>
      <c r="CAP75" s="318"/>
      <c r="CAQ75" s="316"/>
      <c r="CAV75" s="318"/>
      <c r="CAW75" s="316"/>
      <c r="CBB75" s="318"/>
      <c r="CBC75" s="316"/>
      <c r="CBH75" s="318"/>
      <c r="CBI75" s="316"/>
      <c r="CBN75" s="318"/>
      <c r="CBO75" s="316"/>
      <c r="CBT75" s="318"/>
      <c r="CBU75" s="316"/>
      <c r="CBZ75" s="318"/>
      <c r="CCA75" s="316"/>
      <c r="CCF75" s="318"/>
      <c r="CCG75" s="316"/>
      <c r="CCL75" s="318"/>
      <c r="CCM75" s="316"/>
      <c r="CCR75" s="318"/>
      <c r="CCS75" s="316"/>
      <c r="CCX75" s="318"/>
      <c r="CCY75" s="316"/>
      <c r="CDD75" s="318"/>
      <c r="CDE75" s="316"/>
      <c r="CDJ75" s="318"/>
      <c r="CDK75" s="316"/>
      <c r="CDP75" s="318"/>
      <c r="CDQ75" s="316"/>
      <c r="CDV75" s="318"/>
      <c r="CDW75" s="316"/>
      <c r="CEB75" s="318"/>
      <c r="CEC75" s="316"/>
      <c r="CEH75" s="318"/>
      <c r="CEI75" s="316"/>
      <c r="CEN75" s="318"/>
      <c r="CEO75" s="316"/>
      <c r="CET75" s="318"/>
      <c r="CEU75" s="316"/>
      <c r="CEZ75" s="318"/>
      <c r="CFA75" s="316"/>
      <c r="CFF75" s="318"/>
      <c r="CFG75" s="316"/>
      <c r="CFL75" s="318"/>
      <c r="CFM75" s="316"/>
      <c r="CFR75" s="318"/>
      <c r="CFS75" s="316"/>
      <c r="CFX75" s="318"/>
      <c r="CFY75" s="316"/>
      <c r="CGD75" s="318"/>
      <c r="CGE75" s="316"/>
      <c r="CGJ75" s="318"/>
      <c r="CGK75" s="316"/>
      <c r="CGP75" s="318"/>
      <c r="CGQ75" s="316"/>
      <c r="CGV75" s="318"/>
      <c r="CGW75" s="316"/>
      <c r="CHB75" s="318"/>
      <c r="CHC75" s="316"/>
      <c r="CHH75" s="318"/>
      <c r="CHI75" s="316"/>
      <c r="CHN75" s="318"/>
      <c r="CHO75" s="316"/>
      <c r="CHT75" s="318"/>
      <c r="CHU75" s="316"/>
      <c r="CHZ75" s="318"/>
      <c r="CIA75" s="316"/>
      <c r="CIF75" s="318"/>
      <c r="CIG75" s="316"/>
      <c r="CIL75" s="318"/>
      <c r="CIM75" s="316"/>
      <c r="CIR75" s="318"/>
      <c r="CIS75" s="316"/>
      <c r="CIX75" s="318"/>
      <c r="CIY75" s="316"/>
      <c r="CJD75" s="318"/>
      <c r="CJE75" s="316"/>
      <c r="CJJ75" s="318"/>
      <c r="CJK75" s="316"/>
      <c r="CJP75" s="318"/>
      <c r="CJQ75" s="316"/>
      <c r="CJV75" s="318"/>
      <c r="CJW75" s="316"/>
      <c r="CKB75" s="318"/>
      <c r="CKC75" s="316"/>
      <c r="CKH75" s="318"/>
      <c r="CKI75" s="316"/>
      <c r="CKN75" s="318"/>
      <c r="CKO75" s="316"/>
      <c r="CKT75" s="318"/>
      <c r="CKU75" s="316"/>
      <c r="CKZ75" s="318"/>
      <c r="CLA75" s="316"/>
      <c r="CLF75" s="318"/>
      <c r="CLG75" s="316"/>
      <c r="CLL75" s="318"/>
      <c r="CLM75" s="316"/>
      <c r="CLR75" s="318"/>
      <c r="CLS75" s="316"/>
      <c r="CLX75" s="318"/>
      <c r="CLY75" s="316"/>
      <c r="CMD75" s="318"/>
      <c r="CME75" s="316"/>
      <c r="CMJ75" s="318"/>
      <c r="CMK75" s="316"/>
      <c r="CMP75" s="318"/>
      <c r="CMQ75" s="316"/>
      <c r="CMV75" s="318"/>
      <c r="CMW75" s="316"/>
      <c r="CNB75" s="318"/>
      <c r="CNC75" s="316"/>
      <c r="CNH75" s="318"/>
      <c r="CNI75" s="316"/>
      <c r="CNN75" s="318"/>
      <c r="CNO75" s="316"/>
      <c r="CNT75" s="318"/>
      <c r="CNU75" s="316"/>
      <c r="CNZ75" s="318"/>
      <c r="COA75" s="316"/>
      <c r="COF75" s="318"/>
      <c r="COG75" s="316"/>
      <c r="COL75" s="318"/>
      <c r="COM75" s="316"/>
      <c r="COR75" s="318"/>
      <c r="COS75" s="316"/>
      <c r="COX75" s="318"/>
      <c r="COY75" s="316"/>
      <c r="CPD75" s="318"/>
      <c r="CPE75" s="316"/>
      <c r="CPJ75" s="318"/>
      <c r="CPK75" s="316"/>
      <c r="CPP75" s="318"/>
      <c r="CPQ75" s="316"/>
      <c r="CPV75" s="318"/>
      <c r="CPW75" s="316"/>
      <c r="CQB75" s="318"/>
      <c r="CQC75" s="316"/>
      <c r="CQH75" s="318"/>
      <c r="CQI75" s="316"/>
      <c r="CQN75" s="318"/>
      <c r="CQO75" s="316"/>
      <c r="CQT75" s="318"/>
      <c r="CQU75" s="316"/>
      <c r="CQZ75" s="318"/>
      <c r="CRA75" s="316"/>
      <c r="CRF75" s="318"/>
      <c r="CRG75" s="316"/>
      <c r="CRL75" s="318"/>
      <c r="CRM75" s="316"/>
      <c r="CRR75" s="318"/>
      <c r="CRS75" s="316"/>
      <c r="CRX75" s="318"/>
      <c r="CRY75" s="316"/>
      <c r="CSD75" s="318"/>
      <c r="CSE75" s="316"/>
      <c r="CSJ75" s="318"/>
      <c r="CSK75" s="316"/>
      <c r="CSP75" s="318"/>
      <c r="CSQ75" s="316"/>
      <c r="CSV75" s="318"/>
      <c r="CSW75" s="316"/>
      <c r="CTB75" s="318"/>
      <c r="CTC75" s="316"/>
      <c r="CTH75" s="318"/>
      <c r="CTI75" s="316"/>
      <c r="CTN75" s="318"/>
      <c r="CTO75" s="316"/>
      <c r="CTT75" s="318"/>
      <c r="CTU75" s="316"/>
      <c r="CTZ75" s="318"/>
      <c r="CUA75" s="316"/>
      <c r="CUF75" s="318"/>
      <c r="CUG75" s="316"/>
      <c r="CUL75" s="318"/>
      <c r="CUM75" s="316"/>
      <c r="CUR75" s="318"/>
      <c r="CUS75" s="316"/>
      <c r="CUX75" s="318"/>
      <c r="CUY75" s="316"/>
      <c r="CVD75" s="318"/>
      <c r="CVE75" s="316"/>
      <c r="CVJ75" s="318"/>
      <c r="CVK75" s="316"/>
      <c r="CVP75" s="318"/>
      <c r="CVQ75" s="316"/>
      <c r="CVV75" s="318"/>
      <c r="CVW75" s="316"/>
      <c r="CWB75" s="318"/>
      <c r="CWC75" s="316"/>
      <c r="CWH75" s="318"/>
      <c r="CWI75" s="316"/>
      <c r="CWN75" s="318"/>
      <c r="CWO75" s="316"/>
      <c r="CWT75" s="318"/>
      <c r="CWU75" s="316"/>
      <c r="CWZ75" s="318"/>
      <c r="CXA75" s="316"/>
      <c r="CXF75" s="318"/>
      <c r="CXG75" s="316"/>
      <c r="CXL75" s="318"/>
      <c r="CXM75" s="316"/>
      <c r="CXR75" s="318"/>
      <c r="CXS75" s="316"/>
      <c r="CXX75" s="318"/>
      <c r="CXY75" s="316"/>
      <c r="CYD75" s="318"/>
      <c r="CYE75" s="316"/>
      <c r="CYJ75" s="318"/>
      <c r="CYK75" s="316"/>
      <c r="CYP75" s="318"/>
      <c r="CYQ75" s="316"/>
      <c r="CYV75" s="318"/>
      <c r="CYW75" s="316"/>
      <c r="CZB75" s="318"/>
      <c r="CZC75" s="316"/>
      <c r="CZH75" s="318"/>
      <c r="CZI75" s="316"/>
      <c r="CZN75" s="318"/>
      <c r="CZO75" s="316"/>
      <c r="CZT75" s="318"/>
      <c r="CZU75" s="316"/>
      <c r="CZZ75" s="318"/>
      <c r="DAA75" s="316"/>
      <c r="DAF75" s="318"/>
      <c r="DAG75" s="316"/>
      <c r="DAL75" s="318"/>
      <c r="DAM75" s="316"/>
      <c r="DAR75" s="318"/>
      <c r="DAS75" s="316"/>
      <c r="DAX75" s="318"/>
      <c r="DAY75" s="316"/>
      <c r="DBD75" s="318"/>
      <c r="DBE75" s="316"/>
      <c r="DBJ75" s="318"/>
      <c r="DBK75" s="316"/>
      <c r="DBP75" s="318"/>
      <c r="DBQ75" s="316"/>
      <c r="DBV75" s="318"/>
      <c r="DBW75" s="316"/>
      <c r="DCB75" s="318"/>
      <c r="DCC75" s="316"/>
      <c r="DCH75" s="318"/>
      <c r="DCI75" s="316"/>
      <c r="DCN75" s="318"/>
      <c r="DCO75" s="316"/>
      <c r="DCT75" s="318"/>
      <c r="DCU75" s="316"/>
      <c r="DCZ75" s="318"/>
      <c r="DDA75" s="316"/>
      <c r="DDF75" s="318"/>
      <c r="DDG75" s="316"/>
      <c r="DDL75" s="318"/>
      <c r="DDM75" s="316"/>
      <c r="DDR75" s="318"/>
      <c r="DDS75" s="316"/>
      <c r="DDX75" s="318"/>
      <c r="DDY75" s="316"/>
      <c r="DED75" s="318"/>
      <c r="DEE75" s="316"/>
      <c r="DEJ75" s="318"/>
      <c r="DEK75" s="316"/>
      <c r="DEP75" s="318"/>
      <c r="DEQ75" s="316"/>
      <c r="DEV75" s="318"/>
      <c r="DEW75" s="316"/>
      <c r="DFB75" s="318"/>
      <c r="DFC75" s="316"/>
      <c r="DFH75" s="318"/>
      <c r="DFI75" s="316"/>
      <c r="DFN75" s="318"/>
      <c r="DFO75" s="316"/>
      <c r="DFT75" s="318"/>
      <c r="DFU75" s="316"/>
      <c r="DFZ75" s="318"/>
      <c r="DGA75" s="316"/>
      <c r="DGF75" s="318"/>
      <c r="DGG75" s="316"/>
      <c r="DGL75" s="318"/>
      <c r="DGM75" s="316"/>
      <c r="DGR75" s="318"/>
      <c r="DGS75" s="316"/>
      <c r="DGX75" s="318"/>
      <c r="DGY75" s="316"/>
      <c r="DHD75" s="318"/>
      <c r="DHE75" s="316"/>
      <c r="DHJ75" s="318"/>
      <c r="DHK75" s="316"/>
      <c r="DHP75" s="318"/>
      <c r="DHQ75" s="316"/>
      <c r="DHV75" s="318"/>
      <c r="DHW75" s="316"/>
      <c r="DIB75" s="318"/>
      <c r="DIC75" s="316"/>
      <c r="DIH75" s="318"/>
      <c r="DII75" s="316"/>
      <c r="DIN75" s="318"/>
      <c r="DIO75" s="316"/>
      <c r="DIT75" s="318"/>
      <c r="DIU75" s="316"/>
      <c r="DIZ75" s="318"/>
      <c r="DJA75" s="316"/>
      <c r="DJF75" s="318"/>
      <c r="DJG75" s="316"/>
      <c r="DJL75" s="318"/>
      <c r="DJM75" s="316"/>
      <c r="DJR75" s="318"/>
      <c r="DJS75" s="316"/>
      <c r="DJX75" s="318"/>
      <c r="DJY75" s="316"/>
      <c r="DKD75" s="318"/>
      <c r="DKE75" s="316"/>
      <c r="DKJ75" s="318"/>
      <c r="DKK75" s="316"/>
      <c r="DKP75" s="318"/>
      <c r="DKQ75" s="316"/>
      <c r="DKV75" s="318"/>
      <c r="DKW75" s="316"/>
      <c r="DLB75" s="318"/>
      <c r="DLC75" s="316"/>
      <c r="DLH75" s="318"/>
      <c r="DLI75" s="316"/>
      <c r="DLN75" s="318"/>
      <c r="DLO75" s="316"/>
      <c r="DLT75" s="318"/>
      <c r="DLU75" s="316"/>
      <c r="DLZ75" s="318"/>
      <c r="DMA75" s="316"/>
      <c r="DMF75" s="318"/>
      <c r="DMG75" s="316"/>
      <c r="DML75" s="318"/>
      <c r="DMM75" s="316"/>
      <c r="DMR75" s="318"/>
      <c r="DMS75" s="316"/>
      <c r="DMX75" s="318"/>
      <c r="DMY75" s="316"/>
      <c r="DND75" s="318"/>
      <c r="DNE75" s="316"/>
      <c r="DNJ75" s="318"/>
      <c r="DNK75" s="316"/>
      <c r="DNP75" s="318"/>
      <c r="DNQ75" s="316"/>
      <c r="DNV75" s="318"/>
      <c r="DNW75" s="316"/>
      <c r="DOB75" s="318"/>
      <c r="DOC75" s="316"/>
      <c r="DOH75" s="318"/>
      <c r="DOI75" s="316"/>
      <c r="DON75" s="318"/>
      <c r="DOO75" s="316"/>
      <c r="DOT75" s="318"/>
      <c r="DOU75" s="316"/>
      <c r="DOZ75" s="318"/>
      <c r="DPA75" s="316"/>
      <c r="DPF75" s="318"/>
      <c r="DPG75" s="316"/>
      <c r="DPL75" s="318"/>
      <c r="DPM75" s="316"/>
      <c r="DPR75" s="318"/>
      <c r="DPS75" s="316"/>
      <c r="DPX75" s="318"/>
      <c r="DPY75" s="316"/>
      <c r="DQD75" s="318"/>
      <c r="DQE75" s="316"/>
      <c r="DQJ75" s="318"/>
      <c r="DQK75" s="316"/>
      <c r="DQP75" s="318"/>
      <c r="DQQ75" s="316"/>
      <c r="DQV75" s="318"/>
      <c r="DQW75" s="316"/>
      <c r="DRB75" s="318"/>
      <c r="DRC75" s="316"/>
      <c r="DRH75" s="318"/>
      <c r="DRI75" s="316"/>
      <c r="DRN75" s="318"/>
      <c r="DRO75" s="316"/>
      <c r="DRT75" s="318"/>
      <c r="DRU75" s="316"/>
      <c r="DRZ75" s="318"/>
      <c r="DSA75" s="316"/>
      <c r="DSF75" s="318"/>
      <c r="DSG75" s="316"/>
      <c r="DSL75" s="318"/>
      <c r="DSM75" s="316"/>
      <c r="DSR75" s="318"/>
      <c r="DSS75" s="316"/>
      <c r="DSX75" s="318"/>
      <c r="DSY75" s="316"/>
      <c r="DTD75" s="318"/>
      <c r="DTE75" s="316"/>
      <c r="DTJ75" s="318"/>
      <c r="DTK75" s="316"/>
      <c r="DTP75" s="318"/>
      <c r="DTQ75" s="316"/>
      <c r="DTV75" s="318"/>
      <c r="DTW75" s="316"/>
      <c r="DUB75" s="318"/>
      <c r="DUC75" s="316"/>
      <c r="DUH75" s="318"/>
      <c r="DUI75" s="316"/>
      <c r="DUN75" s="318"/>
      <c r="DUO75" s="316"/>
      <c r="DUT75" s="318"/>
      <c r="DUU75" s="316"/>
      <c r="DUZ75" s="318"/>
      <c r="DVA75" s="316"/>
      <c r="DVF75" s="318"/>
      <c r="DVG75" s="316"/>
      <c r="DVL75" s="318"/>
      <c r="DVM75" s="316"/>
      <c r="DVR75" s="318"/>
      <c r="DVS75" s="316"/>
      <c r="DVX75" s="318"/>
      <c r="DVY75" s="316"/>
      <c r="DWD75" s="318"/>
      <c r="DWE75" s="316"/>
      <c r="DWJ75" s="318"/>
      <c r="DWK75" s="316"/>
      <c r="DWP75" s="318"/>
      <c r="DWQ75" s="316"/>
      <c r="DWV75" s="318"/>
      <c r="DWW75" s="316"/>
      <c r="DXB75" s="318"/>
      <c r="DXC75" s="316"/>
      <c r="DXH75" s="318"/>
      <c r="DXI75" s="316"/>
      <c r="DXN75" s="318"/>
      <c r="DXO75" s="316"/>
      <c r="DXT75" s="318"/>
      <c r="DXU75" s="316"/>
      <c r="DXZ75" s="318"/>
      <c r="DYA75" s="316"/>
      <c r="DYF75" s="318"/>
      <c r="DYG75" s="316"/>
      <c r="DYL75" s="318"/>
      <c r="DYM75" s="316"/>
      <c r="DYR75" s="318"/>
      <c r="DYS75" s="316"/>
      <c r="DYX75" s="318"/>
      <c r="DYY75" s="316"/>
      <c r="DZD75" s="318"/>
      <c r="DZE75" s="316"/>
      <c r="DZJ75" s="318"/>
      <c r="DZK75" s="316"/>
      <c r="DZP75" s="318"/>
      <c r="DZQ75" s="316"/>
      <c r="DZV75" s="318"/>
      <c r="DZW75" s="316"/>
      <c r="EAB75" s="318"/>
      <c r="EAC75" s="316"/>
      <c r="EAH75" s="318"/>
      <c r="EAI75" s="316"/>
      <c r="EAN75" s="318"/>
      <c r="EAO75" s="316"/>
      <c r="EAT75" s="318"/>
      <c r="EAU75" s="316"/>
      <c r="EAZ75" s="318"/>
      <c r="EBA75" s="316"/>
      <c r="EBF75" s="318"/>
      <c r="EBG75" s="316"/>
      <c r="EBL75" s="318"/>
      <c r="EBM75" s="316"/>
      <c r="EBR75" s="318"/>
      <c r="EBS75" s="316"/>
      <c r="EBX75" s="318"/>
      <c r="EBY75" s="316"/>
      <c r="ECD75" s="318"/>
      <c r="ECE75" s="316"/>
      <c r="ECJ75" s="318"/>
      <c r="ECK75" s="316"/>
      <c r="ECP75" s="318"/>
      <c r="ECQ75" s="316"/>
      <c r="ECV75" s="318"/>
      <c r="ECW75" s="316"/>
      <c r="EDB75" s="318"/>
      <c r="EDC75" s="316"/>
      <c r="EDH75" s="318"/>
      <c r="EDI75" s="316"/>
      <c r="EDN75" s="318"/>
      <c r="EDO75" s="316"/>
      <c r="EDT75" s="318"/>
      <c r="EDU75" s="316"/>
      <c r="EDZ75" s="318"/>
      <c r="EEA75" s="316"/>
      <c r="EEF75" s="318"/>
      <c r="EEG75" s="316"/>
      <c r="EEL75" s="318"/>
      <c r="EEM75" s="316"/>
      <c r="EER75" s="318"/>
      <c r="EES75" s="316"/>
      <c r="EEX75" s="318"/>
      <c r="EEY75" s="316"/>
      <c r="EFD75" s="318"/>
      <c r="EFE75" s="316"/>
      <c r="EFJ75" s="318"/>
      <c r="EFK75" s="316"/>
      <c r="EFP75" s="318"/>
      <c r="EFQ75" s="316"/>
      <c r="EFV75" s="318"/>
      <c r="EFW75" s="316"/>
      <c r="EGB75" s="318"/>
      <c r="EGC75" s="316"/>
      <c r="EGH75" s="318"/>
      <c r="EGI75" s="316"/>
      <c r="EGN75" s="318"/>
      <c r="EGO75" s="316"/>
      <c r="EGT75" s="318"/>
      <c r="EGU75" s="316"/>
      <c r="EGZ75" s="318"/>
      <c r="EHA75" s="316"/>
      <c r="EHF75" s="318"/>
      <c r="EHG75" s="316"/>
      <c r="EHL75" s="318"/>
      <c r="EHM75" s="316"/>
      <c r="EHR75" s="318"/>
      <c r="EHS75" s="316"/>
      <c r="EHX75" s="318"/>
      <c r="EHY75" s="316"/>
      <c r="EID75" s="318"/>
      <c r="EIE75" s="316"/>
      <c r="EIJ75" s="318"/>
      <c r="EIK75" s="316"/>
      <c r="EIP75" s="318"/>
      <c r="EIQ75" s="316"/>
      <c r="EIV75" s="318"/>
      <c r="EIW75" s="316"/>
      <c r="EJB75" s="318"/>
      <c r="EJC75" s="316"/>
      <c r="EJH75" s="318"/>
      <c r="EJI75" s="316"/>
      <c r="EJN75" s="318"/>
      <c r="EJO75" s="316"/>
      <c r="EJT75" s="318"/>
      <c r="EJU75" s="316"/>
      <c r="EJZ75" s="318"/>
      <c r="EKA75" s="316"/>
      <c r="EKF75" s="318"/>
      <c r="EKG75" s="316"/>
      <c r="EKL75" s="318"/>
      <c r="EKM75" s="316"/>
      <c r="EKR75" s="318"/>
      <c r="EKS75" s="316"/>
      <c r="EKX75" s="318"/>
      <c r="EKY75" s="316"/>
      <c r="ELD75" s="318"/>
      <c r="ELE75" s="316"/>
      <c r="ELJ75" s="318"/>
      <c r="ELK75" s="316"/>
      <c r="ELP75" s="318"/>
      <c r="ELQ75" s="316"/>
      <c r="ELV75" s="318"/>
      <c r="ELW75" s="316"/>
      <c r="EMB75" s="318"/>
      <c r="EMC75" s="316"/>
      <c r="EMH75" s="318"/>
      <c r="EMI75" s="316"/>
      <c r="EMN75" s="318"/>
      <c r="EMO75" s="316"/>
      <c r="EMT75" s="318"/>
      <c r="EMU75" s="316"/>
      <c r="EMZ75" s="318"/>
      <c r="ENA75" s="316"/>
      <c r="ENF75" s="318"/>
      <c r="ENG75" s="316"/>
      <c r="ENL75" s="318"/>
      <c r="ENM75" s="316"/>
      <c r="ENR75" s="318"/>
      <c r="ENS75" s="316"/>
      <c r="ENX75" s="318"/>
      <c r="ENY75" s="316"/>
      <c r="EOD75" s="318"/>
      <c r="EOE75" s="316"/>
      <c r="EOJ75" s="318"/>
      <c r="EOK75" s="316"/>
      <c r="EOP75" s="318"/>
      <c r="EOQ75" s="316"/>
      <c r="EOV75" s="318"/>
      <c r="EOW75" s="316"/>
      <c r="EPB75" s="318"/>
      <c r="EPC75" s="316"/>
      <c r="EPH75" s="318"/>
      <c r="EPI75" s="316"/>
      <c r="EPN75" s="318"/>
      <c r="EPO75" s="316"/>
      <c r="EPT75" s="318"/>
      <c r="EPU75" s="316"/>
      <c r="EPZ75" s="318"/>
      <c r="EQA75" s="316"/>
      <c r="EQF75" s="318"/>
      <c r="EQG75" s="316"/>
      <c r="EQL75" s="318"/>
      <c r="EQM75" s="316"/>
      <c r="EQR75" s="318"/>
      <c r="EQS75" s="316"/>
      <c r="EQX75" s="318"/>
      <c r="EQY75" s="316"/>
      <c r="ERD75" s="318"/>
      <c r="ERE75" s="316"/>
      <c r="ERJ75" s="318"/>
      <c r="ERK75" s="316"/>
      <c r="ERP75" s="318"/>
      <c r="ERQ75" s="316"/>
      <c r="ERV75" s="318"/>
      <c r="ERW75" s="316"/>
      <c r="ESB75" s="318"/>
      <c r="ESC75" s="316"/>
      <c r="ESH75" s="318"/>
      <c r="ESI75" s="316"/>
      <c r="ESN75" s="318"/>
      <c r="ESO75" s="316"/>
      <c r="EST75" s="318"/>
      <c r="ESU75" s="316"/>
      <c r="ESZ75" s="318"/>
      <c r="ETA75" s="316"/>
      <c r="ETF75" s="318"/>
      <c r="ETG75" s="316"/>
      <c r="ETL75" s="318"/>
      <c r="ETM75" s="316"/>
      <c r="ETR75" s="318"/>
      <c r="ETS75" s="316"/>
      <c r="ETX75" s="318"/>
      <c r="ETY75" s="316"/>
      <c r="EUD75" s="318"/>
      <c r="EUE75" s="316"/>
      <c r="EUJ75" s="318"/>
      <c r="EUK75" s="316"/>
      <c r="EUP75" s="318"/>
      <c r="EUQ75" s="316"/>
      <c r="EUV75" s="318"/>
      <c r="EUW75" s="316"/>
      <c r="EVB75" s="318"/>
      <c r="EVC75" s="316"/>
      <c r="EVH75" s="318"/>
      <c r="EVI75" s="316"/>
      <c r="EVN75" s="318"/>
      <c r="EVO75" s="316"/>
      <c r="EVT75" s="318"/>
      <c r="EVU75" s="316"/>
      <c r="EVZ75" s="318"/>
      <c r="EWA75" s="316"/>
      <c r="EWF75" s="318"/>
      <c r="EWG75" s="316"/>
      <c r="EWL75" s="318"/>
      <c r="EWM75" s="316"/>
      <c r="EWR75" s="318"/>
      <c r="EWS75" s="316"/>
      <c r="EWX75" s="318"/>
      <c r="EWY75" s="316"/>
      <c r="EXD75" s="318"/>
      <c r="EXE75" s="316"/>
      <c r="EXJ75" s="318"/>
      <c r="EXK75" s="316"/>
      <c r="EXP75" s="318"/>
      <c r="EXQ75" s="316"/>
      <c r="EXV75" s="318"/>
      <c r="EXW75" s="316"/>
      <c r="EYB75" s="318"/>
      <c r="EYC75" s="316"/>
      <c r="EYH75" s="318"/>
      <c r="EYI75" s="316"/>
      <c r="EYN75" s="318"/>
      <c r="EYO75" s="316"/>
      <c r="EYT75" s="318"/>
      <c r="EYU75" s="316"/>
      <c r="EYZ75" s="318"/>
      <c r="EZA75" s="316"/>
      <c r="EZF75" s="318"/>
      <c r="EZG75" s="316"/>
      <c r="EZL75" s="318"/>
      <c r="EZM75" s="316"/>
      <c r="EZR75" s="318"/>
      <c r="EZS75" s="316"/>
      <c r="EZX75" s="318"/>
      <c r="EZY75" s="316"/>
      <c r="FAD75" s="318"/>
      <c r="FAE75" s="316"/>
      <c r="FAJ75" s="318"/>
      <c r="FAK75" s="316"/>
      <c r="FAP75" s="318"/>
      <c r="FAQ75" s="316"/>
      <c r="FAV75" s="318"/>
      <c r="FAW75" s="316"/>
      <c r="FBB75" s="318"/>
      <c r="FBC75" s="316"/>
      <c r="FBH75" s="318"/>
      <c r="FBI75" s="316"/>
      <c r="FBN75" s="318"/>
      <c r="FBO75" s="316"/>
      <c r="FBT75" s="318"/>
      <c r="FBU75" s="316"/>
      <c r="FBZ75" s="318"/>
      <c r="FCA75" s="316"/>
      <c r="FCF75" s="318"/>
      <c r="FCG75" s="316"/>
      <c r="FCL75" s="318"/>
      <c r="FCM75" s="316"/>
      <c r="FCR75" s="318"/>
      <c r="FCS75" s="316"/>
      <c r="FCX75" s="318"/>
      <c r="FCY75" s="316"/>
      <c r="FDD75" s="318"/>
      <c r="FDE75" s="316"/>
      <c r="FDJ75" s="318"/>
      <c r="FDK75" s="316"/>
      <c r="FDP75" s="318"/>
      <c r="FDQ75" s="316"/>
      <c r="FDV75" s="318"/>
      <c r="FDW75" s="316"/>
      <c r="FEB75" s="318"/>
      <c r="FEC75" s="316"/>
      <c r="FEH75" s="318"/>
      <c r="FEI75" s="316"/>
      <c r="FEN75" s="318"/>
      <c r="FEO75" s="316"/>
      <c r="FET75" s="318"/>
      <c r="FEU75" s="316"/>
      <c r="FEZ75" s="318"/>
      <c r="FFA75" s="316"/>
      <c r="FFF75" s="318"/>
      <c r="FFG75" s="316"/>
      <c r="FFL75" s="318"/>
      <c r="FFM75" s="316"/>
      <c r="FFR75" s="318"/>
      <c r="FFS75" s="316"/>
      <c r="FFX75" s="318"/>
      <c r="FFY75" s="316"/>
      <c r="FGD75" s="318"/>
      <c r="FGE75" s="316"/>
      <c r="FGJ75" s="318"/>
      <c r="FGK75" s="316"/>
      <c r="FGP75" s="318"/>
      <c r="FGQ75" s="316"/>
      <c r="FGV75" s="318"/>
      <c r="FGW75" s="316"/>
      <c r="FHB75" s="318"/>
      <c r="FHC75" s="316"/>
      <c r="FHH75" s="318"/>
      <c r="FHI75" s="316"/>
      <c r="FHN75" s="318"/>
      <c r="FHO75" s="316"/>
      <c r="FHT75" s="318"/>
      <c r="FHU75" s="316"/>
      <c r="FHZ75" s="318"/>
      <c r="FIA75" s="316"/>
      <c r="FIF75" s="318"/>
      <c r="FIG75" s="316"/>
      <c r="FIL75" s="318"/>
      <c r="FIM75" s="316"/>
      <c r="FIR75" s="318"/>
      <c r="FIS75" s="316"/>
      <c r="FIX75" s="318"/>
      <c r="FIY75" s="316"/>
      <c r="FJD75" s="318"/>
      <c r="FJE75" s="316"/>
      <c r="FJJ75" s="318"/>
      <c r="FJK75" s="316"/>
      <c r="FJP75" s="318"/>
      <c r="FJQ75" s="316"/>
      <c r="FJV75" s="318"/>
      <c r="FJW75" s="316"/>
      <c r="FKB75" s="318"/>
      <c r="FKC75" s="316"/>
      <c r="FKH75" s="318"/>
      <c r="FKI75" s="316"/>
      <c r="FKN75" s="318"/>
      <c r="FKO75" s="316"/>
      <c r="FKT75" s="318"/>
      <c r="FKU75" s="316"/>
      <c r="FKZ75" s="318"/>
      <c r="FLA75" s="316"/>
      <c r="FLF75" s="318"/>
      <c r="FLG75" s="316"/>
      <c r="FLL75" s="318"/>
      <c r="FLM75" s="316"/>
      <c r="FLR75" s="318"/>
      <c r="FLS75" s="316"/>
      <c r="FLX75" s="318"/>
      <c r="FLY75" s="316"/>
      <c r="FMD75" s="318"/>
      <c r="FME75" s="316"/>
      <c r="FMJ75" s="318"/>
      <c r="FMK75" s="316"/>
      <c r="FMP75" s="318"/>
      <c r="FMQ75" s="316"/>
      <c r="FMV75" s="318"/>
      <c r="FMW75" s="316"/>
      <c r="FNB75" s="318"/>
      <c r="FNC75" s="316"/>
      <c r="FNH75" s="318"/>
      <c r="FNI75" s="316"/>
      <c r="FNN75" s="318"/>
      <c r="FNO75" s="316"/>
      <c r="FNT75" s="318"/>
      <c r="FNU75" s="316"/>
      <c r="FNZ75" s="318"/>
      <c r="FOA75" s="316"/>
      <c r="FOF75" s="318"/>
      <c r="FOG75" s="316"/>
      <c r="FOL75" s="318"/>
      <c r="FOM75" s="316"/>
      <c r="FOR75" s="318"/>
      <c r="FOS75" s="316"/>
      <c r="FOX75" s="318"/>
      <c r="FOY75" s="316"/>
      <c r="FPD75" s="318"/>
      <c r="FPE75" s="316"/>
      <c r="FPJ75" s="318"/>
      <c r="FPK75" s="316"/>
      <c r="FPP75" s="318"/>
      <c r="FPQ75" s="316"/>
      <c r="FPV75" s="318"/>
      <c r="FPW75" s="316"/>
      <c r="FQB75" s="318"/>
      <c r="FQC75" s="316"/>
      <c r="FQH75" s="318"/>
      <c r="FQI75" s="316"/>
      <c r="FQN75" s="318"/>
      <c r="FQO75" s="316"/>
      <c r="FQT75" s="318"/>
      <c r="FQU75" s="316"/>
      <c r="FQZ75" s="318"/>
      <c r="FRA75" s="316"/>
      <c r="FRF75" s="318"/>
      <c r="FRG75" s="316"/>
      <c r="FRL75" s="318"/>
      <c r="FRM75" s="316"/>
      <c r="FRR75" s="318"/>
      <c r="FRS75" s="316"/>
      <c r="FRX75" s="318"/>
      <c r="FRY75" s="316"/>
      <c r="FSD75" s="318"/>
      <c r="FSE75" s="316"/>
      <c r="FSJ75" s="318"/>
      <c r="FSK75" s="316"/>
      <c r="FSP75" s="318"/>
      <c r="FSQ75" s="316"/>
      <c r="FSV75" s="318"/>
      <c r="FSW75" s="316"/>
      <c r="FTB75" s="318"/>
      <c r="FTC75" s="316"/>
      <c r="FTH75" s="318"/>
      <c r="FTI75" s="316"/>
      <c r="FTN75" s="318"/>
      <c r="FTO75" s="316"/>
      <c r="FTT75" s="318"/>
      <c r="FTU75" s="316"/>
      <c r="FTZ75" s="318"/>
      <c r="FUA75" s="316"/>
      <c r="FUF75" s="318"/>
      <c r="FUG75" s="316"/>
      <c r="FUL75" s="318"/>
      <c r="FUM75" s="316"/>
      <c r="FUR75" s="318"/>
      <c r="FUS75" s="316"/>
      <c r="FUX75" s="318"/>
      <c r="FUY75" s="316"/>
      <c r="FVD75" s="318"/>
      <c r="FVE75" s="316"/>
      <c r="FVJ75" s="318"/>
      <c r="FVK75" s="316"/>
      <c r="FVP75" s="318"/>
      <c r="FVQ75" s="316"/>
      <c r="FVV75" s="318"/>
      <c r="FVW75" s="316"/>
      <c r="FWB75" s="318"/>
      <c r="FWC75" s="316"/>
      <c r="FWH75" s="318"/>
      <c r="FWI75" s="316"/>
      <c r="FWN75" s="318"/>
      <c r="FWO75" s="316"/>
      <c r="FWT75" s="318"/>
      <c r="FWU75" s="316"/>
      <c r="FWZ75" s="318"/>
      <c r="FXA75" s="316"/>
      <c r="FXF75" s="318"/>
      <c r="FXG75" s="316"/>
      <c r="FXL75" s="318"/>
      <c r="FXM75" s="316"/>
      <c r="FXR75" s="318"/>
      <c r="FXS75" s="316"/>
      <c r="FXX75" s="318"/>
      <c r="FXY75" s="316"/>
      <c r="FYD75" s="318"/>
      <c r="FYE75" s="316"/>
      <c r="FYJ75" s="318"/>
      <c r="FYK75" s="316"/>
      <c r="FYP75" s="318"/>
      <c r="FYQ75" s="316"/>
      <c r="FYV75" s="318"/>
      <c r="FYW75" s="316"/>
      <c r="FZB75" s="318"/>
      <c r="FZC75" s="316"/>
      <c r="FZH75" s="318"/>
      <c r="FZI75" s="316"/>
      <c r="FZN75" s="318"/>
      <c r="FZO75" s="316"/>
      <c r="FZT75" s="318"/>
      <c r="FZU75" s="316"/>
      <c r="FZZ75" s="318"/>
      <c r="GAA75" s="316"/>
      <c r="GAF75" s="318"/>
      <c r="GAG75" s="316"/>
      <c r="GAL75" s="318"/>
      <c r="GAM75" s="316"/>
      <c r="GAR75" s="318"/>
      <c r="GAS75" s="316"/>
      <c r="GAX75" s="318"/>
      <c r="GAY75" s="316"/>
      <c r="GBD75" s="318"/>
      <c r="GBE75" s="316"/>
      <c r="GBJ75" s="318"/>
      <c r="GBK75" s="316"/>
      <c r="GBP75" s="318"/>
      <c r="GBQ75" s="316"/>
      <c r="GBV75" s="318"/>
      <c r="GBW75" s="316"/>
      <c r="GCB75" s="318"/>
      <c r="GCC75" s="316"/>
      <c r="GCH75" s="318"/>
      <c r="GCI75" s="316"/>
      <c r="GCN75" s="318"/>
      <c r="GCO75" s="316"/>
      <c r="GCT75" s="318"/>
      <c r="GCU75" s="316"/>
      <c r="GCZ75" s="318"/>
      <c r="GDA75" s="316"/>
      <c r="GDF75" s="318"/>
      <c r="GDG75" s="316"/>
      <c r="GDL75" s="318"/>
      <c r="GDM75" s="316"/>
      <c r="GDR75" s="318"/>
      <c r="GDS75" s="316"/>
      <c r="GDX75" s="318"/>
      <c r="GDY75" s="316"/>
      <c r="GED75" s="318"/>
      <c r="GEE75" s="316"/>
      <c r="GEJ75" s="318"/>
      <c r="GEK75" s="316"/>
      <c r="GEP75" s="318"/>
      <c r="GEQ75" s="316"/>
      <c r="GEV75" s="318"/>
      <c r="GEW75" s="316"/>
      <c r="GFB75" s="318"/>
      <c r="GFC75" s="316"/>
      <c r="GFH75" s="318"/>
      <c r="GFI75" s="316"/>
      <c r="GFN75" s="318"/>
      <c r="GFO75" s="316"/>
      <c r="GFT75" s="318"/>
      <c r="GFU75" s="316"/>
      <c r="GFZ75" s="318"/>
      <c r="GGA75" s="316"/>
      <c r="GGF75" s="318"/>
      <c r="GGG75" s="316"/>
      <c r="GGL75" s="318"/>
      <c r="GGM75" s="316"/>
      <c r="GGR75" s="318"/>
      <c r="GGS75" s="316"/>
      <c r="GGX75" s="318"/>
      <c r="GGY75" s="316"/>
      <c r="GHD75" s="318"/>
      <c r="GHE75" s="316"/>
      <c r="GHJ75" s="318"/>
      <c r="GHK75" s="316"/>
      <c r="GHP75" s="318"/>
      <c r="GHQ75" s="316"/>
      <c r="GHV75" s="318"/>
      <c r="GHW75" s="316"/>
      <c r="GIB75" s="318"/>
      <c r="GIC75" s="316"/>
      <c r="GIH75" s="318"/>
      <c r="GII75" s="316"/>
      <c r="GIN75" s="318"/>
      <c r="GIO75" s="316"/>
      <c r="GIT75" s="318"/>
      <c r="GIU75" s="316"/>
      <c r="GIZ75" s="318"/>
      <c r="GJA75" s="316"/>
      <c r="GJF75" s="318"/>
      <c r="GJG75" s="316"/>
      <c r="GJL75" s="318"/>
      <c r="GJM75" s="316"/>
      <c r="GJR75" s="318"/>
      <c r="GJS75" s="316"/>
      <c r="GJX75" s="318"/>
      <c r="GJY75" s="316"/>
      <c r="GKD75" s="318"/>
      <c r="GKE75" s="316"/>
      <c r="GKJ75" s="318"/>
      <c r="GKK75" s="316"/>
      <c r="GKP75" s="318"/>
      <c r="GKQ75" s="316"/>
      <c r="GKV75" s="318"/>
      <c r="GKW75" s="316"/>
      <c r="GLB75" s="318"/>
      <c r="GLC75" s="316"/>
      <c r="GLH75" s="318"/>
      <c r="GLI75" s="316"/>
      <c r="GLN75" s="318"/>
      <c r="GLO75" s="316"/>
      <c r="GLT75" s="318"/>
      <c r="GLU75" s="316"/>
      <c r="GLZ75" s="318"/>
      <c r="GMA75" s="316"/>
      <c r="GMF75" s="318"/>
      <c r="GMG75" s="316"/>
      <c r="GML75" s="318"/>
      <c r="GMM75" s="316"/>
      <c r="GMR75" s="318"/>
      <c r="GMS75" s="316"/>
      <c r="GMX75" s="318"/>
      <c r="GMY75" s="316"/>
      <c r="GND75" s="318"/>
      <c r="GNE75" s="316"/>
      <c r="GNJ75" s="318"/>
      <c r="GNK75" s="316"/>
      <c r="GNP75" s="318"/>
      <c r="GNQ75" s="316"/>
      <c r="GNV75" s="318"/>
      <c r="GNW75" s="316"/>
      <c r="GOB75" s="318"/>
      <c r="GOC75" s="316"/>
      <c r="GOH75" s="318"/>
      <c r="GOI75" s="316"/>
      <c r="GON75" s="318"/>
      <c r="GOO75" s="316"/>
      <c r="GOT75" s="318"/>
      <c r="GOU75" s="316"/>
      <c r="GOZ75" s="318"/>
      <c r="GPA75" s="316"/>
      <c r="GPF75" s="318"/>
      <c r="GPG75" s="316"/>
      <c r="GPL75" s="318"/>
      <c r="GPM75" s="316"/>
      <c r="GPR75" s="318"/>
      <c r="GPS75" s="316"/>
      <c r="GPX75" s="318"/>
      <c r="GPY75" s="316"/>
      <c r="GQD75" s="318"/>
      <c r="GQE75" s="316"/>
      <c r="GQJ75" s="318"/>
      <c r="GQK75" s="316"/>
      <c r="GQP75" s="318"/>
      <c r="GQQ75" s="316"/>
      <c r="GQV75" s="318"/>
      <c r="GQW75" s="316"/>
      <c r="GRB75" s="318"/>
      <c r="GRC75" s="316"/>
      <c r="GRH75" s="318"/>
      <c r="GRI75" s="316"/>
      <c r="GRN75" s="318"/>
      <c r="GRO75" s="316"/>
      <c r="GRT75" s="318"/>
      <c r="GRU75" s="316"/>
      <c r="GRZ75" s="318"/>
      <c r="GSA75" s="316"/>
      <c r="GSF75" s="318"/>
      <c r="GSG75" s="316"/>
      <c r="GSL75" s="318"/>
      <c r="GSM75" s="316"/>
      <c r="GSR75" s="318"/>
      <c r="GSS75" s="316"/>
      <c r="GSX75" s="318"/>
      <c r="GSY75" s="316"/>
      <c r="GTD75" s="318"/>
      <c r="GTE75" s="316"/>
      <c r="GTJ75" s="318"/>
      <c r="GTK75" s="316"/>
      <c r="GTP75" s="318"/>
      <c r="GTQ75" s="316"/>
      <c r="GTV75" s="318"/>
      <c r="GTW75" s="316"/>
      <c r="GUB75" s="318"/>
      <c r="GUC75" s="316"/>
      <c r="GUH75" s="318"/>
      <c r="GUI75" s="316"/>
      <c r="GUN75" s="318"/>
      <c r="GUO75" s="316"/>
      <c r="GUT75" s="318"/>
      <c r="GUU75" s="316"/>
      <c r="GUZ75" s="318"/>
      <c r="GVA75" s="316"/>
      <c r="GVF75" s="318"/>
      <c r="GVG75" s="316"/>
      <c r="GVL75" s="318"/>
      <c r="GVM75" s="316"/>
      <c r="GVR75" s="318"/>
      <c r="GVS75" s="316"/>
      <c r="GVX75" s="318"/>
      <c r="GVY75" s="316"/>
      <c r="GWD75" s="318"/>
      <c r="GWE75" s="316"/>
      <c r="GWJ75" s="318"/>
      <c r="GWK75" s="316"/>
      <c r="GWP75" s="318"/>
      <c r="GWQ75" s="316"/>
      <c r="GWV75" s="318"/>
      <c r="GWW75" s="316"/>
      <c r="GXB75" s="318"/>
      <c r="GXC75" s="316"/>
      <c r="GXH75" s="318"/>
      <c r="GXI75" s="316"/>
      <c r="GXN75" s="318"/>
      <c r="GXO75" s="316"/>
      <c r="GXT75" s="318"/>
      <c r="GXU75" s="316"/>
      <c r="GXZ75" s="318"/>
      <c r="GYA75" s="316"/>
      <c r="GYF75" s="318"/>
      <c r="GYG75" s="316"/>
      <c r="GYL75" s="318"/>
      <c r="GYM75" s="316"/>
      <c r="GYR75" s="318"/>
      <c r="GYS75" s="316"/>
      <c r="GYX75" s="318"/>
      <c r="GYY75" s="316"/>
      <c r="GZD75" s="318"/>
      <c r="GZE75" s="316"/>
      <c r="GZJ75" s="318"/>
      <c r="GZK75" s="316"/>
      <c r="GZP75" s="318"/>
      <c r="GZQ75" s="316"/>
      <c r="GZV75" s="318"/>
      <c r="GZW75" s="316"/>
      <c r="HAB75" s="318"/>
      <c r="HAC75" s="316"/>
      <c r="HAH75" s="318"/>
      <c r="HAI75" s="316"/>
      <c r="HAN75" s="318"/>
      <c r="HAO75" s="316"/>
      <c r="HAT75" s="318"/>
      <c r="HAU75" s="316"/>
      <c r="HAZ75" s="318"/>
      <c r="HBA75" s="316"/>
      <c r="HBF75" s="318"/>
      <c r="HBG75" s="316"/>
      <c r="HBL75" s="318"/>
      <c r="HBM75" s="316"/>
      <c r="HBR75" s="318"/>
      <c r="HBS75" s="316"/>
      <c r="HBX75" s="318"/>
      <c r="HBY75" s="316"/>
      <c r="HCD75" s="318"/>
      <c r="HCE75" s="316"/>
      <c r="HCJ75" s="318"/>
      <c r="HCK75" s="316"/>
      <c r="HCP75" s="318"/>
      <c r="HCQ75" s="316"/>
      <c r="HCV75" s="318"/>
      <c r="HCW75" s="316"/>
      <c r="HDB75" s="318"/>
      <c r="HDC75" s="316"/>
      <c r="HDH75" s="318"/>
      <c r="HDI75" s="316"/>
      <c r="HDN75" s="318"/>
      <c r="HDO75" s="316"/>
      <c r="HDT75" s="318"/>
      <c r="HDU75" s="316"/>
      <c r="HDZ75" s="318"/>
      <c r="HEA75" s="316"/>
      <c r="HEF75" s="318"/>
      <c r="HEG75" s="316"/>
      <c r="HEL75" s="318"/>
      <c r="HEM75" s="316"/>
      <c r="HER75" s="318"/>
      <c r="HES75" s="316"/>
      <c r="HEX75" s="318"/>
      <c r="HEY75" s="316"/>
      <c r="HFD75" s="318"/>
      <c r="HFE75" s="316"/>
      <c r="HFJ75" s="318"/>
      <c r="HFK75" s="316"/>
      <c r="HFP75" s="318"/>
      <c r="HFQ75" s="316"/>
      <c r="HFV75" s="318"/>
      <c r="HFW75" s="316"/>
      <c r="HGB75" s="318"/>
      <c r="HGC75" s="316"/>
      <c r="HGH75" s="318"/>
      <c r="HGI75" s="316"/>
      <c r="HGN75" s="318"/>
      <c r="HGO75" s="316"/>
      <c r="HGT75" s="318"/>
      <c r="HGU75" s="316"/>
      <c r="HGZ75" s="318"/>
      <c r="HHA75" s="316"/>
      <c r="HHF75" s="318"/>
      <c r="HHG75" s="316"/>
      <c r="HHL75" s="318"/>
      <c r="HHM75" s="316"/>
      <c r="HHR75" s="318"/>
      <c r="HHS75" s="316"/>
      <c r="HHX75" s="318"/>
      <c r="HHY75" s="316"/>
      <c r="HID75" s="318"/>
      <c r="HIE75" s="316"/>
      <c r="HIJ75" s="318"/>
      <c r="HIK75" s="316"/>
      <c r="HIP75" s="318"/>
      <c r="HIQ75" s="316"/>
      <c r="HIV75" s="318"/>
      <c r="HIW75" s="316"/>
      <c r="HJB75" s="318"/>
      <c r="HJC75" s="316"/>
      <c r="HJH75" s="318"/>
      <c r="HJI75" s="316"/>
      <c r="HJN75" s="318"/>
      <c r="HJO75" s="316"/>
      <c r="HJT75" s="318"/>
      <c r="HJU75" s="316"/>
      <c r="HJZ75" s="318"/>
      <c r="HKA75" s="316"/>
      <c r="HKF75" s="318"/>
      <c r="HKG75" s="316"/>
      <c r="HKL75" s="318"/>
      <c r="HKM75" s="316"/>
      <c r="HKR75" s="318"/>
      <c r="HKS75" s="316"/>
      <c r="HKX75" s="318"/>
      <c r="HKY75" s="316"/>
      <c r="HLD75" s="318"/>
      <c r="HLE75" s="316"/>
      <c r="HLJ75" s="318"/>
      <c r="HLK75" s="316"/>
      <c r="HLP75" s="318"/>
      <c r="HLQ75" s="316"/>
      <c r="HLV75" s="318"/>
      <c r="HLW75" s="316"/>
      <c r="HMB75" s="318"/>
      <c r="HMC75" s="316"/>
      <c r="HMH75" s="318"/>
      <c r="HMI75" s="316"/>
      <c r="HMN75" s="318"/>
      <c r="HMO75" s="316"/>
      <c r="HMT75" s="318"/>
      <c r="HMU75" s="316"/>
      <c r="HMZ75" s="318"/>
      <c r="HNA75" s="316"/>
      <c r="HNF75" s="318"/>
      <c r="HNG75" s="316"/>
      <c r="HNL75" s="318"/>
      <c r="HNM75" s="316"/>
      <c r="HNR75" s="318"/>
      <c r="HNS75" s="316"/>
      <c r="HNX75" s="318"/>
      <c r="HNY75" s="316"/>
      <c r="HOD75" s="318"/>
      <c r="HOE75" s="316"/>
      <c r="HOJ75" s="318"/>
      <c r="HOK75" s="316"/>
      <c r="HOP75" s="318"/>
      <c r="HOQ75" s="316"/>
      <c r="HOV75" s="318"/>
      <c r="HOW75" s="316"/>
      <c r="HPB75" s="318"/>
      <c r="HPC75" s="316"/>
      <c r="HPH75" s="318"/>
      <c r="HPI75" s="316"/>
      <c r="HPN75" s="318"/>
      <c r="HPO75" s="316"/>
      <c r="HPT75" s="318"/>
      <c r="HPU75" s="316"/>
      <c r="HPZ75" s="318"/>
      <c r="HQA75" s="316"/>
      <c r="HQF75" s="318"/>
      <c r="HQG75" s="316"/>
      <c r="HQL75" s="318"/>
      <c r="HQM75" s="316"/>
      <c r="HQR75" s="318"/>
      <c r="HQS75" s="316"/>
      <c r="HQX75" s="318"/>
      <c r="HQY75" s="316"/>
      <c r="HRD75" s="318"/>
      <c r="HRE75" s="316"/>
      <c r="HRJ75" s="318"/>
      <c r="HRK75" s="316"/>
      <c r="HRP75" s="318"/>
      <c r="HRQ75" s="316"/>
      <c r="HRV75" s="318"/>
      <c r="HRW75" s="316"/>
      <c r="HSB75" s="318"/>
      <c r="HSC75" s="316"/>
      <c r="HSH75" s="318"/>
      <c r="HSI75" s="316"/>
      <c r="HSN75" s="318"/>
      <c r="HSO75" s="316"/>
      <c r="HST75" s="318"/>
      <c r="HSU75" s="316"/>
      <c r="HSZ75" s="318"/>
      <c r="HTA75" s="316"/>
      <c r="HTF75" s="318"/>
      <c r="HTG75" s="316"/>
      <c r="HTL75" s="318"/>
      <c r="HTM75" s="316"/>
      <c r="HTR75" s="318"/>
      <c r="HTS75" s="316"/>
      <c r="HTX75" s="318"/>
      <c r="HTY75" s="316"/>
      <c r="HUD75" s="318"/>
      <c r="HUE75" s="316"/>
      <c r="HUJ75" s="318"/>
      <c r="HUK75" s="316"/>
      <c r="HUP75" s="318"/>
      <c r="HUQ75" s="316"/>
      <c r="HUV75" s="318"/>
      <c r="HUW75" s="316"/>
      <c r="HVB75" s="318"/>
      <c r="HVC75" s="316"/>
      <c r="HVH75" s="318"/>
      <c r="HVI75" s="316"/>
      <c r="HVN75" s="318"/>
      <c r="HVO75" s="316"/>
      <c r="HVT75" s="318"/>
      <c r="HVU75" s="316"/>
      <c r="HVZ75" s="318"/>
      <c r="HWA75" s="316"/>
      <c r="HWF75" s="318"/>
      <c r="HWG75" s="316"/>
      <c r="HWL75" s="318"/>
      <c r="HWM75" s="316"/>
      <c r="HWR75" s="318"/>
      <c r="HWS75" s="316"/>
      <c r="HWX75" s="318"/>
      <c r="HWY75" s="316"/>
      <c r="HXD75" s="318"/>
      <c r="HXE75" s="316"/>
      <c r="HXJ75" s="318"/>
      <c r="HXK75" s="316"/>
      <c r="HXP75" s="318"/>
      <c r="HXQ75" s="316"/>
      <c r="HXV75" s="318"/>
      <c r="HXW75" s="316"/>
      <c r="HYB75" s="318"/>
      <c r="HYC75" s="316"/>
      <c r="HYH75" s="318"/>
      <c r="HYI75" s="316"/>
      <c r="HYN75" s="318"/>
      <c r="HYO75" s="316"/>
      <c r="HYT75" s="318"/>
      <c r="HYU75" s="316"/>
      <c r="HYZ75" s="318"/>
      <c r="HZA75" s="316"/>
      <c r="HZF75" s="318"/>
      <c r="HZG75" s="316"/>
      <c r="HZL75" s="318"/>
      <c r="HZM75" s="316"/>
      <c r="HZR75" s="318"/>
      <c r="HZS75" s="316"/>
      <c r="HZX75" s="318"/>
      <c r="HZY75" s="316"/>
      <c r="IAD75" s="318"/>
      <c r="IAE75" s="316"/>
      <c r="IAJ75" s="318"/>
      <c r="IAK75" s="316"/>
      <c r="IAP75" s="318"/>
      <c r="IAQ75" s="316"/>
      <c r="IAV75" s="318"/>
      <c r="IAW75" s="316"/>
      <c r="IBB75" s="318"/>
      <c r="IBC75" s="316"/>
      <c r="IBH75" s="318"/>
      <c r="IBI75" s="316"/>
      <c r="IBN75" s="318"/>
      <c r="IBO75" s="316"/>
      <c r="IBT75" s="318"/>
      <c r="IBU75" s="316"/>
      <c r="IBZ75" s="318"/>
      <c r="ICA75" s="316"/>
      <c r="ICF75" s="318"/>
      <c r="ICG75" s="316"/>
      <c r="ICL75" s="318"/>
      <c r="ICM75" s="316"/>
      <c r="ICR75" s="318"/>
      <c r="ICS75" s="316"/>
      <c r="ICX75" s="318"/>
      <c r="ICY75" s="316"/>
      <c r="IDD75" s="318"/>
      <c r="IDE75" s="316"/>
      <c r="IDJ75" s="318"/>
      <c r="IDK75" s="316"/>
      <c r="IDP75" s="318"/>
      <c r="IDQ75" s="316"/>
      <c r="IDV75" s="318"/>
      <c r="IDW75" s="316"/>
      <c r="IEB75" s="318"/>
      <c r="IEC75" s="316"/>
      <c r="IEH75" s="318"/>
      <c r="IEI75" s="316"/>
      <c r="IEN75" s="318"/>
      <c r="IEO75" s="316"/>
      <c r="IET75" s="318"/>
      <c r="IEU75" s="316"/>
      <c r="IEZ75" s="318"/>
      <c r="IFA75" s="316"/>
      <c r="IFF75" s="318"/>
      <c r="IFG75" s="316"/>
      <c r="IFL75" s="318"/>
      <c r="IFM75" s="316"/>
      <c r="IFR75" s="318"/>
      <c r="IFS75" s="316"/>
      <c r="IFX75" s="318"/>
      <c r="IFY75" s="316"/>
      <c r="IGD75" s="318"/>
      <c r="IGE75" s="316"/>
      <c r="IGJ75" s="318"/>
      <c r="IGK75" s="316"/>
      <c r="IGP75" s="318"/>
      <c r="IGQ75" s="316"/>
      <c r="IGV75" s="318"/>
      <c r="IGW75" s="316"/>
      <c r="IHB75" s="318"/>
      <c r="IHC75" s="316"/>
      <c r="IHH75" s="318"/>
      <c r="IHI75" s="316"/>
      <c r="IHN75" s="318"/>
      <c r="IHO75" s="316"/>
      <c r="IHT75" s="318"/>
      <c r="IHU75" s="316"/>
      <c r="IHZ75" s="318"/>
      <c r="IIA75" s="316"/>
      <c r="IIF75" s="318"/>
      <c r="IIG75" s="316"/>
      <c r="IIL75" s="318"/>
      <c r="IIM75" s="316"/>
      <c r="IIR75" s="318"/>
      <c r="IIS75" s="316"/>
      <c r="IIX75" s="318"/>
      <c r="IIY75" s="316"/>
      <c r="IJD75" s="318"/>
      <c r="IJE75" s="316"/>
      <c r="IJJ75" s="318"/>
      <c r="IJK75" s="316"/>
      <c r="IJP75" s="318"/>
      <c r="IJQ75" s="316"/>
      <c r="IJV75" s="318"/>
      <c r="IJW75" s="316"/>
      <c r="IKB75" s="318"/>
      <c r="IKC75" s="316"/>
      <c r="IKH75" s="318"/>
      <c r="IKI75" s="316"/>
      <c r="IKN75" s="318"/>
      <c r="IKO75" s="316"/>
      <c r="IKT75" s="318"/>
      <c r="IKU75" s="316"/>
      <c r="IKZ75" s="318"/>
      <c r="ILA75" s="316"/>
      <c r="ILF75" s="318"/>
      <c r="ILG75" s="316"/>
      <c r="ILL75" s="318"/>
      <c r="ILM75" s="316"/>
      <c r="ILR75" s="318"/>
      <c r="ILS75" s="316"/>
      <c r="ILX75" s="318"/>
      <c r="ILY75" s="316"/>
      <c r="IMD75" s="318"/>
      <c r="IME75" s="316"/>
      <c r="IMJ75" s="318"/>
      <c r="IMK75" s="316"/>
      <c r="IMP75" s="318"/>
      <c r="IMQ75" s="316"/>
      <c r="IMV75" s="318"/>
      <c r="IMW75" s="316"/>
      <c r="INB75" s="318"/>
      <c r="INC75" s="316"/>
      <c r="INH75" s="318"/>
      <c r="INI75" s="316"/>
      <c r="INN75" s="318"/>
      <c r="INO75" s="316"/>
      <c r="INT75" s="318"/>
      <c r="INU75" s="316"/>
      <c r="INZ75" s="318"/>
      <c r="IOA75" s="316"/>
      <c r="IOF75" s="318"/>
      <c r="IOG75" s="316"/>
      <c r="IOL75" s="318"/>
      <c r="IOM75" s="316"/>
      <c r="IOR75" s="318"/>
      <c r="IOS75" s="316"/>
      <c r="IOX75" s="318"/>
      <c r="IOY75" s="316"/>
      <c r="IPD75" s="318"/>
      <c r="IPE75" s="316"/>
      <c r="IPJ75" s="318"/>
      <c r="IPK75" s="316"/>
      <c r="IPP75" s="318"/>
      <c r="IPQ75" s="316"/>
      <c r="IPV75" s="318"/>
      <c r="IPW75" s="316"/>
      <c r="IQB75" s="318"/>
      <c r="IQC75" s="316"/>
      <c r="IQH75" s="318"/>
      <c r="IQI75" s="316"/>
      <c r="IQN75" s="318"/>
      <c r="IQO75" s="316"/>
      <c r="IQT75" s="318"/>
      <c r="IQU75" s="316"/>
      <c r="IQZ75" s="318"/>
      <c r="IRA75" s="316"/>
      <c r="IRF75" s="318"/>
      <c r="IRG75" s="316"/>
      <c r="IRL75" s="318"/>
      <c r="IRM75" s="316"/>
      <c r="IRR75" s="318"/>
      <c r="IRS75" s="316"/>
      <c r="IRX75" s="318"/>
      <c r="IRY75" s="316"/>
      <c r="ISD75" s="318"/>
      <c r="ISE75" s="316"/>
      <c r="ISJ75" s="318"/>
      <c r="ISK75" s="316"/>
      <c r="ISP75" s="318"/>
      <c r="ISQ75" s="316"/>
      <c r="ISV75" s="318"/>
      <c r="ISW75" s="316"/>
      <c r="ITB75" s="318"/>
      <c r="ITC75" s="316"/>
      <c r="ITH75" s="318"/>
      <c r="ITI75" s="316"/>
      <c r="ITN75" s="318"/>
      <c r="ITO75" s="316"/>
      <c r="ITT75" s="318"/>
      <c r="ITU75" s="316"/>
      <c r="ITZ75" s="318"/>
      <c r="IUA75" s="316"/>
      <c r="IUF75" s="318"/>
      <c r="IUG75" s="316"/>
      <c r="IUL75" s="318"/>
      <c r="IUM75" s="316"/>
      <c r="IUR75" s="318"/>
      <c r="IUS75" s="316"/>
      <c r="IUX75" s="318"/>
      <c r="IUY75" s="316"/>
      <c r="IVD75" s="318"/>
      <c r="IVE75" s="316"/>
      <c r="IVJ75" s="318"/>
      <c r="IVK75" s="316"/>
      <c r="IVP75" s="318"/>
      <c r="IVQ75" s="316"/>
      <c r="IVV75" s="318"/>
      <c r="IVW75" s="316"/>
      <c r="IWB75" s="318"/>
      <c r="IWC75" s="316"/>
      <c r="IWH75" s="318"/>
      <c r="IWI75" s="316"/>
      <c r="IWN75" s="318"/>
      <c r="IWO75" s="316"/>
      <c r="IWT75" s="318"/>
      <c r="IWU75" s="316"/>
      <c r="IWZ75" s="318"/>
      <c r="IXA75" s="316"/>
      <c r="IXF75" s="318"/>
      <c r="IXG75" s="316"/>
      <c r="IXL75" s="318"/>
      <c r="IXM75" s="316"/>
      <c r="IXR75" s="318"/>
      <c r="IXS75" s="316"/>
      <c r="IXX75" s="318"/>
      <c r="IXY75" s="316"/>
      <c r="IYD75" s="318"/>
      <c r="IYE75" s="316"/>
      <c r="IYJ75" s="318"/>
      <c r="IYK75" s="316"/>
      <c r="IYP75" s="318"/>
      <c r="IYQ75" s="316"/>
      <c r="IYV75" s="318"/>
      <c r="IYW75" s="316"/>
      <c r="IZB75" s="318"/>
      <c r="IZC75" s="316"/>
      <c r="IZH75" s="318"/>
      <c r="IZI75" s="316"/>
      <c r="IZN75" s="318"/>
      <c r="IZO75" s="316"/>
      <c r="IZT75" s="318"/>
      <c r="IZU75" s="316"/>
      <c r="IZZ75" s="318"/>
      <c r="JAA75" s="316"/>
      <c r="JAF75" s="318"/>
      <c r="JAG75" s="316"/>
      <c r="JAL75" s="318"/>
      <c r="JAM75" s="316"/>
      <c r="JAR75" s="318"/>
      <c r="JAS75" s="316"/>
      <c r="JAX75" s="318"/>
      <c r="JAY75" s="316"/>
      <c r="JBD75" s="318"/>
      <c r="JBE75" s="316"/>
      <c r="JBJ75" s="318"/>
      <c r="JBK75" s="316"/>
      <c r="JBP75" s="318"/>
      <c r="JBQ75" s="316"/>
      <c r="JBV75" s="318"/>
      <c r="JBW75" s="316"/>
      <c r="JCB75" s="318"/>
      <c r="JCC75" s="316"/>
      <c r="JCH75" s="318"/>
      <c r="JCI75" s="316"/>
      <c r="JCN75" s="318"/>
      <c r="JCO75" s="316"/>
      <c r="JCT75" s="318"/>
      <c r="JCU75" s="316"/>
      <c r="JCZ75" s="318"/>
      <c r="JDA75" s="316"/>
      <c r="JDF75" s="318"/>
      <c r="JDG75" s="316"/>
      <c r="JDL75" s="318"/>
      <c r="JDM75" s="316"/>
      <c r="JDR75" s="318"/>
      <c r="JDS75" s="316"/>
      <c r="JDX75" s="318"/>
      <c r="JDY75" s="316"/>
      <c r="JED75" s="318"/>
      <c r="JEE75" s="316"/>
      <c r="JEJ75" s="318"/>
      <c r="JEK75" s="316"/>
      <c r="JEP75" s="318"/>
      <c r="JEQ75" s="316"/>
      <c r="JEV75" s="318"/>
      <c r="JEW75" s="316"/>
      <c r="JFB75" s="318"/>
      <c r="JFC75" s="316"/>
      <c r="JFH75" s="318"/>
      <c r="JFI75" s="316"/>
      <c r="JFN75" s="318"/>
      <c r="JFO75" s="316"/>
      <c r="JFT75" s="318"/>
      <c r="JFU75" s="316"/>
      <c r="JFZ75" s="318"/>
      <c r="JGA75" s="316"/>
      <c r="JGF75" s="318"/>
      <c r="JGG75" s="316"/>
      <c r="JGL75" s="318"/>
      <c r="JGM75" s="316"/>
      <c r="JGR75" s="318"/>
      <c r="JGS75" s="316"/>
      <c r="JGX75" s="318"/>
      <c r="JGY75" s="316"/>
      <c r="JHD75" s="318"/>
      <c r="JHE75" s="316"/>
      <c r="JHJ75" s="318"/>
      <c r="JHK75" s="316"/>
      <c r="JHP75" s="318"/>
      <c r="JHQ75" s="316"/>
      <c r="JHV75" s="318"/>
      <c r="JHW75" s="316"/>
      <c r="JIB75" s="318"/>
      <c r="JIC75" s="316"/>
      <c r="JIH75" s="318"/>
      <c r="JII75" s="316"/>
      <c r="JIN75" s="318"/>
      <c r="JIO75" s="316"/>
      <c r="JIT75" s="318"/>
      <c r="JIU75" s="316"/>
      <c r="JIZ75" s="318"/>
      <c r="JJA75" s="316"/>
      <c r="JJF75" s="318"/>
      <c r="JJG75" s="316"/>
      <c r="JJL75" s="318"/>
      <c r="JJM75" s="316"/>
      <c r="JJR75" s="318"/>
      <c r="JJS75" s="316"/>
      <c r="JJX75" s="318"/>
      <c r="JJY75" s="316"/>
      <c r="JKD75" s="318"/>
      <c r="JKE75" s="316"/>
      <c r="JKJ75" s="318"/>
      <c r="JKK75" s="316"/>
      <c r="JKP75" s="318"/>
      <c r="JKQ75" s="316"/>
      <c r="JKV75" s="318"/>
      <c r="JKW75" s="316"/>
      <c r="JLB75" s="318"/>
      <c r="JLC75" s="316"/>
      <c r="JLH75" s="318"/>
      <c r="JLI75" s="316"/>
      <c r="JLN75" s="318"/>
      <c r="JLO75" s="316"/>
      <c r="JLT75" s="318"/>
      <c r="JLU75" s="316"/>
      <c r="JLZ75" s="318"/>
      <c r="JMA75" s="316"/>
      <c r="JMF75" s="318"/>
      <c r="JMG75" s="316"/>
      <c r="JML75" s="318"/>
      <c r="JMM75" s="316"/>
      <c r="JMR75" s="318"/>
      <c r="JMS75" s="316"/>
      <c r="JMX75" s="318"/>
      <c r="JMY75" s="316"/>
      <c r="JND75" s="318"/>
      <c r="JNE75" s="316"/>
      <c r="JNJ75" s="318"/>
      <c r="JNK75" s="316"/>
      <c r="JNP75" s="318"/>
      <c r="JNQ75" s="316"/>
      <c r="JNV75" s="318"/>
      <c r="JNW75" s="316"/>
      <c r="JOB75" s="318"/>
      <c r="JOC75" s="316"/>
      <c r="JOH75" s="318"/>
      <c r="JOI75" s="316"/>
      <c r="JON75" s="318"/>
      <c r="JOO75" s="316"/>
      <c r="JOT75" s="318"/>
      <c r="JOU75" s="316"/>
      <c r="JOZ75" s="318"/>
      <c r="JPA75" s="316"/>
      <c r="JPF75" s="318"/>
      <c r="JPG75" s="316"/>
      <c r="JPL75" s="318"/>
      <c r="JPM75" s="316"/>
      <c r="JPR75" s="318"/>
      <c r="JPS75" s="316"/>
      <c r="JPX75" s="318"/>
      <c r="JPY75" s="316"/>
      <c r="JQD75" s="318"/>
      <c r="JQE75" s="316"/>
      <c r="JQJ75" s="318"/>
      <c r="JQK75" s="316"/>
      <c r="JQP75" s="318"/>
      <c r="JQQ75" s="316"/>
      <c r="JQV75" s="318"/>
      <c r="JQW75" s="316"/>
      <c r="JRB75" s="318"/>
      <c r="JRC75" s="316"/>
      <c r="JRH75" s="318"/>
      <c r="JRI75" s="316"/>
      <c r="JRN75" s="318"/>
      <c r="JRO75" s="316"/>
      <c r="JRT75" s="318"/>
      <c r="JRU75" s="316"/>
      <c r="JRZ75" s="318"/>
      <c r="JSA75" s="316"/>
      <c r="JSF75" s="318"/>
      <c r="JSG75" s="316"/>
      <c r="JSL75" s="318"/>
      <c r="JSM75" s="316"/>
      <c r="JSR75" s="318"/>
      <c r="JSS75" s="316"/>
      <c r="JSX75" s="318"/>
      <c r="JSY75" s="316"/>
      <c r="JTD75" s="318"/>
      <c r="JTE75" s="316"/>
      <c r="JTJ75" s="318"/>
      <c r="JTK75" s="316"/>
      <c r="JTP75" s="318"/>
      <c r="JTQ75" s="316"/>
      <c r="JTV75" s="318"/>
      <c r="JTW75" s="316"/>
      <c r="JUB75" s="318"/>
      <c r="JUC75" s="316"/>
      <c r="JUH75" s="318"/>
      <c r="JUI75" s="316"/>
      <c r="JUN75" s="318"/>
      <c r="JUO75" s="316"/>
      <c r="JUT75" s="318"/>
      <c r="JUU75" s="316"/>
      <c r="JUZ75" s="318"/>
      <c r="JVA75" s="316"/>
      <c r="JVF75" s="318"/>
      <c r="JVG75" s="316"/>
      <c r="JVL75" s="318"/>
      <c r="JVM75" s="316"/>
      <c r="JVR75" s="318"/>
      <c r="JVS75" s="316"/>
      <c r="JVX75" s="318"/>
      <c r="JVY75" s="316"/>
      <c r="JWD75" s="318"/>
      <c r="JWE75" s="316"/>
      <c r="JWJ75" s="318"/>
      <c r="JWK75" s="316"/>
      <c r="JWP75" s="318"/>
      <c r="JWQ75" s="316"/>
      <c r="JWV75" s="318"/>
      <c r="JWW75" s="316"/>
      <c r="JXB75" s="318"/>
      <c r="JXC75" s="316"/>
      <c r="JXH75" s="318"/>
      <c r="JXI75" s="316"/>
      <c r="JXN75" s="318"/>
      <c r="JXO75" s="316"/>
      <c r="JXT75" s="318"/>
      <c r="JXU75" s="316"/>
      <c r="JXZ75" s="318"/>
      <c r="JYA75" s="316"/>
      <c r="JYF75" s="318"/>
      <c r="JYG75" s="316"/>
      <c r="JYL75" s="318"/>
      <c r="JYM75" s="316"/>
      <c r="JYR75" s="318"/>
      <c r="JYS75" s="316"/>
      <c r="JYX75" s="318"/>
      <c r="JYY75" s="316"/>
      <c r="JZD75" s="318"/>
      <c r="JZE75" s="316"/>
      <c r="JZJ75" s="318"/>
      <c r="JZK75" s="316"/>
      <c r="JZP75" s="318"/>
      <c r="JZQ75" s="316"/>
      <c r="JZV75" s="318"/>
      <c r="JZW75" s="316"/>
      <c r="KAB75" s="318"/>
      <c r="KAC75" s="316"/>
      <c r="KAH75" s="318"/>
      <c r="KAI75" s="316"/>
      <c r="KAN75" s="318"/>
      <c r="KAO75" s="316"/>
      <c r="KAT75" s="318"/>
      <c r="KAU75" s="316"/>
      <c r="KAZ75" s="318"/>
      <c r="KBA75" s="316"/>
      <c r="KBF75" s="318"/>
      <c r="KBG75" s="316"/>
      <c r="KBL75" s="318"/>
      <c r="KBM75" s="316"/>
      <c r="KBR75" s="318"/>
      <c r="KBS75" s="316"/>
      <c r="KBX75" s="318"/>
      <c r="KBY75" s="316"/>
      <c r="KCD75" s="318"/>
      <c r="KCE75" s="316"/>
      <c r="KCJ75" s="318"/>
      <c r="KCK75" s="316"/>
      <c r="KCP75" s="318"/>
      <c r="KCQ75" s="316"/>
      <c r="KCV75" s="318"/>
      <c r="KCW75" s="316"/>
      <c r="KDB75" s="318"/>
      <c r="KDC75" s="316"/>
      <c r="KDH75" s="318"/>
      <c r="KDI75" s="316"/>
      <c r="KDN75" s="318"/>
      <c r="KDO75" s="316"/>
      <c r="KDT75" s="318"/>
      <c r="KDU75" s="316"/>
      <c r="KDZ75" s="318"/>
      <c r="KEA75" s="316"/>
      <c r="KEF75" s="318"/>
      <c r="KEG75" s="316"/>
      <c r="KEL75" s="318"/>
      <c r="KEM75" s="316"/>
      <c r="KER75" s="318"/>
      <c r="KES75" s="316"/>
      <c r="KEX75" s="318"/>
      <c r="KEY75" s="316"/>
      <c r="KFD75" s="318"/>
      <c r="KFE75" s="316"/>
      <c r="KFJ75" s="318"/>
      <c r="KFK75" s="316"/>
      <c r="KFP75" s="318"/>
      <c r="KFQ75" s="316"/>
      <c r="KFV75" s="318"/>
      <c r="KFW75" s="316"/>
      <c r="KGB75" s="318"/>
      <c r="KGC75" s="316"/>
      <c r="KGH75" s="318"/>
      <c r="KGI75" s="316"/>
      <c r="KGN75" s="318"/>
      <c r="KGO75" s="316"/>
      <c r="KGT75" s="318"/>
      <c r="KGU75" s="316"/>
      <c r="KGZ75" s="318"/>
      <c r="KHA75" s="316"/>
      <c r="KHF75" s="318"/>
      <c r="KHG75" s="316"/>
      <c r="KHL75" s="318"/>
      <c r="KHM75" s="316"/>
      <c r="KHR75" s="318"/>
      <c r="KHS75" s="316"/>
      <c r="KHX75" s="318"/>
      <c r="KHY75" s="316"/>
      <c r="KID75" s="318"/>
      <c r="KIE75" s="316"/>
      <c r="KIJ75" s="318"/>
      <c r="KIK75" s="316"/>
      <c r="KIP75" s="318"/>
      <c r="KIQ75" s="316"/>
      <c r="KIV75" s="318"/>
      <c r="KIW75" s="316"/>
      <c r="KJB75" s="318"/>
      <c r="KJC75" s="316"/>
      <c r="KJH75" s="318"/>
      <c r="KJI75" s="316"/>
      <c r="KJN75" s="318"/>
      <c r="KJO75" s="316"/>
      <c r="KJT75" s="318"/>
      <c r="KJU75" s="316"/>
      <c r="KJZ75" s="318"/>
      <c r="KKA75" s="316"/>
      <c r="KKF75" s="318"/>
      <c r="KKG75" s="316"/>
      <c r="KKL75" s="318"/>
      <c r="KKM75" s="316"/>
      <c r="KKR75" s="318"/>
      <c r="KKS75" s="316"/>
      <c r="KKX75" s="318"/>
      <c r="KKY75" s="316"/>
      <c r="KLD75" s="318"/>
      <c r="KLE75" s="316"/>
      <c r="KLJ75" s="318"/>
      <c r="KLK75" s="316"/>
      <c r="KLP75" s="318"/>
      <c r="KLQ75" s="316"/>
      <c r="KLV75" s="318"/>
      <c r="KLW75" s="316"/>
      <c r="KMB75" s="318"/>
      <c r="KMC75" s="316"/>
      <c r="KMH75" s="318"/>
      <c r="KMI75" s="316"/>
      <c r="KMN75" s="318"/>
      <c r="KMO75" s="316"/>
      <c r="KMT75" s="318"/>
      <c r="KMU75" s="316"/>
      <c r="KMZ75" s="318"/>
      <c r="KNA75" s="316"/>
      <c r="KNF75" s="318"/>
      <c r="KNG75" s="316"/>
      <c r="KNL75" s="318"/>
      <c r="KNM75" s="316"/>
      <c r="KNR75" s="318"/>
      <c r="KNS75" s="316"/>
      <c r="KNX75" s="318"/>
      <c r="KNY75" s="316"/>
      <c r="KOD75" s="318"/>
      <c r="KOE75" s="316"/>
      <c r="KOJ75" s="318"/>
      <c r="KOK75" s="316"/>
      <c r="KOP75" s="318"/>
      <c r="KOQ75" s="316"/>
      <c r="KOV75" s="318"/>
      <c r="KOW75" s="316"/>
      <c r="KPB75" s="318"/>
      <c r="KPC75" s="316"/>
      <c r="KPH75" s="318"/>
      <c r="KPI75" s="316"/>
      <c r="KPN75" s="318"/>
      <c r="KPO75" s="316"/>
      <c r="KPT75" s="318"/>
      <c r="KPU75" s="316"/>
      <c r="KPZ75" s="318"/>
      <c r="KQA75" s="316"/>
      <c r="KQF75" s="318"/>
      <c r="KQG75" s="316"/>
      <c r="KQL75" s="318"/>
      <c r="KQM75" s="316"/>
      <c r="KQR75" s="318"/>
      <c r="KQS75" s="316"/>
      <c r="KQX75" s="318"/>
      <c r="KQY75" s="316"/>
      <c r="KRD75" s="318"/>
      <c r="KRE75" s="316"/>
      <c r="KRJ75" s="318"/>
      <c r="KRK75" s="316"/>
      <c r="KRP75" s="318"/>
      <c r="KRQ75" s="316"/>
      <c r="KRV75" s="318"/>
      <c r="KRW75" s="316"/>
      <c r="KSB75" s="318"/>
      <c r="KSC75" s="316"/>
      <c r="KSH75" s="318"/>
      <c r="KSI75" s="316"/>
      <c r="KSN75" s="318"/>
      <c r="KSO75" s="316"/>
      <c r="KST75" s="318"/>
      <c r="KSU75" s="316"/>
      <c r="KSZ75" s="318"/>
      <c r="KTA75" s="316"/>
      <c r="KTF75" s="318"/>
      <c r="KTG75" s="316"/>
      <c r="KTL75" s="318"/>
      <c r="KTM75" s="316"/>
      <c r="KTR75" s="318"/>
      <c r="KTS75" s="316"/>
      <c r="KTX75" s="318"/>
      <c r="KTY75" s="316"/>
      <c r="KUD75" s="318"/>
      <c r="KUE75" s="316"/>
      <c r="KUJ75" s="318"/>
      <c r="KUK75" s="316"/>
      <c r="KUP75" s="318"/>
      <c r="KUQ75" s="316"/>
      <c r="KUV75" s="318"/>
      <c r="KUW75" s="316"/>
      <c r="KVB75" s="318"/>
      <c r="KVC75" s="316"/>
      <c r="KVH75" s="318"/>
      <c r="KVI75" s="316"/>
      <c r="KVN75" s="318"/>
      <c r="KVO75" s="316"/>
      <c r="KVT75" s="318"/>
      <c r="KVU75" s="316"/>
      <c r="KVZ75" s="318"/>
      <c r="KWA75" s="316"/>
      <c r="KWF75" s="318"/>
      <c r="KWG75" s="316"/>
      <c r="KWL75" s="318"/>
      <c r="KWM75" s="316"/>
      <c r="KWR75" s="318"/>
      <c r="KWS75" s="316"/>
      <c r="KWX75" s="318"/>
      <c r="KWY75" s="316"/>
      <c r="KXD75" s="318"/>
      <c r="KXE75" s="316"/>
      <c r="KXJ75" s="318"/>
      <c r="KXK75" s="316"/>
      <c r="KXP75" s="318"/>
      <c r="KXQ75" s="316"/>
      <c r="KXV75" s="318"/>
      <c r="KXW75" s="316"/>
      <c r="KYB75" s="318"/>
      <c r="KYC75" s="316"/>
      <c r="KYH75" s="318"/>
      <c r="KYI75" s="316"/>
      <c r="KYN75" s="318"/>
      <c r="KYO75" s="316"/>
      <c r="KYT75" s="318"/>
      <c r="KYU75" s="316"/>
      <c r="KYZ75" s="318"/>
      <c r="KZA75" s="316"/>
      <c r="KZF75" s="318"/>
      <c r="KZG75" s="316"/>
      <c r="KZL75" s="318"/>
      <c r="KZM75" s="316"/>
      <c r="KZR75" s="318"/>
      <c r="KZS75" s="316"/>
      <c r="KZX75" s="318"/>
      <c r="KZY75" s="316"/>
      <c r="LAD75" s="318"/>
      <c r="LAE75" s="316"/>
      <c r="LAJ75" s="318"/>
      <c r="LAK75" s="316"/>
      <c r="LAP75" s="318"/>
      <c r="LAQ75" s="316"/>
      <c r="LAV75" s="318"/>
      <c r="LAW75" s="316"/>
      <c r="LBB75" s="318"/>
      <c r="LBC75" s="316"/>
      <c r="LBH75" s="318"/>
      <c r="LBI75" s="316"/>
      <c r="LBN75" s="318"/>
      <c r="LBO75" s="316"/>
      <c r="LBT75" s="318"/>
      <c r="LBU75" s="316"/>
      <c r="LBZ75" s="318"/>
      <c r="LCA75" s="316"/>
      <c r="LCF75" s="318"/>
      <c r="LCG75" s="316"/>
      <c r="LCL75" s="318"/>
      <c r="LCM75" s="316"/>
      <c r="LCR75" s="318"/>
      <c r="LCS75" s="316"/>
      <c r="LCX75" s="318"/>
      <c r="LCY75" s="316"/>
      <c r="LDD75" s="318"/>
      <c r="LDE75" s="316"/>
      <c r="LDJ75" s="318"/>
      <c r="LDK75" s="316"/>
      <c r="LDP75" s="318"/>
      <c r="LDQ75" s="316"/>
      <c r="LDV75" s="318"/>
      <c r="LDW75" s="316"/>
      <c r="LEB75" s="318"/>
      <c r="LEC75" s="316"/>
      <c r="LEH75" s="318"/>
      <c r="LEI75" s="316"/>
      <c r="LEN75" s="318"/>
      <c r="LEO75" s="316"/>
      <c r="LET75" s="318"/>
      <c r="LEU75" s="316"/>
      <c r="LEZ75" s="318"/>
      <c r="LFA75" s="316"/>
      <c r="LFF75" s="318"/>
      <c r="LFG75" s="316"/>
      <c r="LFL75" s="318"/>
      <c r="LFM75" s="316"/>
      <c r="LFR75" s="318"/>
      <c r="LFS75" s="316"/>
      <c r="LFX75" s="318"/>
      <c r="LFY75" s="316"/>
      <c r="LGD75" s="318"/>
      <c r="LGE75" s="316"/>
      <c r="LGJ75" s="318"/>
      <c r="LGK75" s="316"/>
      <c r="LGP75" s="318"/>
      <c r="LGQ75" s="316"/>
      <c r="LGV75" s="318"/>
      <c r="LGW75" s="316"/>
      <c r="LHB75" s="318"/>
      <c r="LHC75" s="316"/>
      <c r="LHH75" s="318"/>
      <c r="LHI75" s="316"/>
      <c r="LHN75" s="318"/>
      <c r="LHO75" s="316"/>
      <c r="LHT75" s="318"/>
      <c r="LHU75" s="316"/>
      <c r="LHZ75" s="318"/>
      <c r="LIA75" s="316"/>
      <c r="LIF75" s="318"/>
      <c r="LIG75" s="316"/>
      <c r="LIL75" s="318"/>
      <c r="LIM75" s="316"/>
      <c r="LIR75" s="318"/>
      <c r="LIS75" s="316"/>
      <c r="LIX75" s="318"/>
      <c r="LIY75" s="316"/>
      <c r="LJD75" s="318"/>
      <c r="LJE75" s="316"/>
      <c r="LJJ75" s="318"/>
      <c r="LJK75" s="316"/>
      <c r="LJP75" s="318"/>
      <c r="LJQ75" s="316"/>
      <c r="LJV75" s="318"/>
      <c r="LJW75" s="316"/>
      <c r="LKB75" s="318"/>
      <c r="LKC75" s="316"/>
      <c r="LKH75" s="318"/>
      <c r="LKI75" s="316"/>
      <c r="LKN75" s="318"/>
      <c r="LKO75" s="316"/>
      <c r="LKT75" s="318"/>
      <c r="LKU75" s="316"/>
      <c r="LKZ75" s="318"/>
      <c r="LLA75" s="316"/>
      <c r="LLF75" s="318"/>
      <c r="LLG75" s="316"/>
      <c r="LLL75" s="318"/>
      <c r="LLM75" s="316"/>
      <c r="LLR75" s="318"/>
      <c r="LLS75" s="316"/>
      <c r="LLX75" s="318"/>
      <c r="LLY75" s="316"/>
      <c r="LMD75" s="318"/>
      <c r="LME75" s="316"/>
      <c r="LMJ75" s="318"/>
      <c r="LMK75" s="316"/>
      <c r="LMP75" s="318"/>
      <c r="LMQ75" s="316"/>
      <c r="LMV75" s="318"/>
      <c r="LMW75" s="316"/>
      <c r="LNB75" s="318"/>
      <c r="LNC75" s="316"/>
      <c r="LNH75" s="318"/>
      <c r="LNI75" s="316"/>
      <c r="LNN75" s="318"/>
      <c r="LNO75" s="316"/>
      <c r="LNT75" s="318"/>
      <c r="LNU75" s="316"/>
      <c r="LNZ75" s="318"/>
      <c r="LOA75" s="316"/>
      <c r="LOF75" s="318"/>
      <c r="LOG75" s="316"/>
      <c r="LOL75" s="318"/>
      <c r="LOM75" s="316"/>
      <c r="LOR75" s="318"/>
      <c r="LOS75" s="316"/>
      <c r="LOX75" s="318"/>
      <c r="LOY75" s="316"/>
      <c r="LPD75" s="318"/>
      <c r="LPE75" s="316"/>
      <c r="LPJ75" s="318"/>
      <c r="LPK75" s="316"/>
      <c r="LPP75" s="318"/>
      <c r="LPQ75" s="316"/>
      <c r="LPV75" s="318"/>
      <c r="LPW75" s="316"/>
      <c r="LQB75" s="318"/>
      <c r="LQC75" s="316"/>
      <c r="LQH75" s="318"/>
      <c r="LQI75" s="316"/>
      <c r="LQN75" s="318"/>
      <c r="LQO75" s="316"/>
      <c r="LQT75" s="318"/>
      <c r="LQU75" s="316"/>
      <c r="LQZ75" s="318"/>
      <c r="LRA75" s="316"/>
      <c r="LRF75" s="318"/>
      <c r="LRG75" s="316"/>
      <c r="LRL75" s="318"/>
      <c r="LRM75" s="316"/>
      <c r="LRR75" s="318"/>
      <c r="LRS75" s="316"/>
      <c r="LRX75" s="318"/>
      <c r="LRY75" s="316"/>
      <c r="LSD75" s="318"/>
      <c r="LSE75" s="316"/>
      <c r="LSJ75" s="318"/>
      <c r="LSK75" s="316"/>
      <c r="LSP75" s="318"/>
      <c r="LSQ75" s="316"/>
      <c r="LSV75" s="318"/>
      <c r="LSW75" s="316"/>
      <c r="LTB75" s="318"/>
      <c r="LTC75" s="316"/>
      <c r="LTH75" s="318"/>
      <c r="LTI75" s="316"/>
      <c r="LTN75" s="318"/>
      <c r="LTO75" s="316"/>
      <c r="LTT75" s="318"/>
      <c r="LTU75" s="316"/>
      <c r="LTZ75" s="318"/>
      <c r="LUA75" s="316"/>
      <c r="LUF75" s="318"/>
      <c r="LUG75" s="316"/>
      <c r="LUL75" s="318"/>
      <c r="LUM75" s="316"/>
      <c r="LUR75" s="318"/>
      <c r="LUS75" s="316"/>
      <c r="LUX75" s="318"/>
      <c r="LUY75" s="316"/>
      <c r="LVD75" s="318"/>
      <c r="LVE75" s="316"/>
      <c r="LVJ75" s="318"/>
      <c r="LVK75" s="316"/>
      <c r="LVP75" s="318"/>
      <c r="LVQ75" s="316"/>
      <c r="LVV75" s="318"/>
      <c r="LVW75" s="316"/>
      <c r="LWB75" s="318"/>
      <c r="LWC75" s="316"/>
      <c r="LWH75" s="318"/>
      <c r="LWI75" s="316"/>
      <c r="LWN75" s="318"/>
      <c r="LWO75" s="316"/>
      <c r="LWT75" s="318"/>
      <c r="LWU75" s="316"/>
      <c r="LWZ75" s="318"/>
      <c r="LXA75" s="316"/>
      <c r="LXF75" s="318"/>
      <c r="LXG75" s="316"/>
      <c r="LXL75" s="318"/>
      <c r="LXM75" s="316"/>
      <c r="LXR75" s="318"/>
      <c r="LXS75" s="316"/>
      <c r="LXX75" s="318"/>
      <c r="LXY75" s="316"/>
      <c r="LYD75" s="318"/>
      <c r="LYE75" s="316"/>
      <c r="LYJ75" s="318"/>
      <c r="LYK75" s="316"/>
      <c r="LYP75" s="318"/>
      <c r="LYQ75" s="316"/>
      <c r="LYV75" s="318"/>
      <c r="LYW75" s="316"/>
      <c r="LZB75" s="318"/>
      <c r="LZC75" s="316"/>
      <c r="LZH75" s="318"/>
      <c r="LZI75" s="316"/>
      <c r="LZN75" s="318"/>
      <c r="LZO75" s="316"/>
      <c r="LZT75" s="318"/>
      <c r="LZU75" s="316"/>
      <c r="LZZ75" s="318"/>
      <c r="MAA75" s="316"/>
      <c r="MAF75" s="318"/>
      <c r="MAG75" s="316"/>
      <c r="MAL75" s="318"/>
      <c r="MAM75" s="316"/>
      <c r="MAR75" s="318"/>
      <c r="MAS75" s="316"/>
      <c r="MAX75" s="318"/>
      <c r="MAY75" s="316"/>
      <c r="MBD75" s="318"/>
      <c r="MBE75" s="316"/>
      <c r="MBJ75" s="318"/>
      <c r="MBK75" s="316"/>
      <c r="MBP75" s="318"/>
      <c r="MBQ75" s="316"/>
      <c r="MBV75" s="318"/>
      <c r="MBW75" s="316"/>
      <c r="MCB75" s="318"/>
      <c r="MCC75" s="316"/>
      <c r="MCH75" s="318"/>
      <c r="MCI75" s="316"/>
      <c r="MCN75" s="318"/>
      <c r="MCO75" s="316"/>
      <c r="MCT75" s="318"/>
      <c r="MCU75" s="316"/>
      <c r="MCZ75" s="318"/>
      <c r="MDA75" s="316"/>
      <c r="MDF75" s="318"/>
      <c r="MDG75" s="316"/>
      <c r="MDL75" s="318"/>
      <c r="MDM75" s="316"/>
      <c r="MDR75" s="318"/>
      <c r="MDS75" s="316"/>
      <c r="MDX75" s="318"/>
      <c r="MDY75" s="316"/>
      <c r="MED75" s="318"/>
      <c r="MEE75" s="316"/>
      <c r="MEJ75" s="318"/>
      <c r="MEK75" s="316"/>
      <c r="MEP75" s="318"/>
      <c r="MEQ75" s="316"/>
      <c r="MEV75" s="318"/>
      <c r="MEW75" s="316"/>
      <c r="MFB75" s="318"/>
      <c r="MFC75" s="316"/>
      <c r="MFH75" s="318"/>
      <c r="MFI75" s="316"/>
      <c r="MFN75" s="318"/>
      <c r="MFO75" s="316"/>
      <c r="MFT75" s="318"/>
      <c r="MFU75" s="316"/>
      <c r="MFZ75" s="318"/>
      <c r="MGA75" s="316"/>
      <c r="MGF75" s="318"/>
      <c r="MGG75" s="316"/>
      <c r="MGL75" s="318"/>
      <c r="MGM75" s="316"/>
      <c r="MGR75" s="318"/>
      <c r="MGS75" s="316"/>
      <c r="MGX75" s="318"/>
      <c r="MGY75" s="316"/>
      <c r="MHD75" s="318"/>
      <c r="MHE75" s="316"/>
      <c r="MHJ75" s="318"/>
      <c r="MHK75" s="316"/>
      <c r="MHP75" s="318"/>
      <c r="MHQ75" s="316"/>
      <c r="MHV75" s="318"/>
      <c r="MHW75" s="316"/>
      <c r="MIB75" s="318"/>
      <c r="MIC75" s="316"/>
      <c r="MIH75" s="318"/>
      <c r="MII75" s="316"/>
      <c r="MIN75" s="318"/>
      <c r="MIO75" s="316"/>
      <c r="MIT75" s="318"/>
      <c r="MIU75" s="316"/>
      <c r="MIZ75" s="318"/>
      <c r="MJA75" s="316"/>
      <c r="MJF75" s="318"/>
      <c r="MJG75" s="316"/>
      <c r="MJL75" s="318"/>
      <c r="MJM75" s="316"/>
      <c r="MJR75" s="318"/>
      <c r="MJS75" s="316"/>
      <c r="MJX75" s="318"/>
      <c r="MJY75" s="316"/>
      <c r="MKD75" s="318"/>
      <c r="MKE75" s="316"/>
      <c r="MKJ75" s="318"/>
      <c r="MKK75" s="316"/>
      <c r="MKP75" s="318"/>
      <c r="MKQ75" s="316"/>
      <c r="MKV75" s="318"/>
      <c r="MKW75" s="316"/>
      <c r="MLB75" s="318"/>
      <c r="MLC75" s="316"/>
      <c r="MLH75" s="318"/>
      <c r="MLI75" s="316"/>
      <c r="MLN75" s="318"/>
      <c r="MLO75" s="316"/>
      <c r="MLT75" s="318"/>
      <c r="MLU75" s="316"/>
      <c r="MLZ75" s="318"/>
      <c r="MMA75" s="316"/>
      <c r="MMF75" s="318"/>
      <c r="MMG75" s="316"/>
      <c r="MML75" s="318"/>
      <c r="MMM75" s="316"/>
      <c r="MMR75" s="318"/>
      <c r="MMS75" s="316"/>
      <c r="MMX75" s="318"/>
      <c r="MMY75" s="316"/>
      <c r="MND75" s="318"/>
      <c r="MNE75" s="316"/>
      <c r="MNJ75" s="318"/>
      <c r="MNK75" s="316"/>
      <c r="MNP75" s="318"/>
      <c r="MNQ75" s="316"/>
      <c r="MNV75" s="318"/>
      <c r="MNW75" s="316"/>
      <c r="MOB75" s="318"/>
      <c r="MOC75" s="316"/>
      <c r="MOH75" s="318"/>
      <c r="MOI75" s="316"/>
      <c r="MON75" s="318"/>
      <c r="MOO75" s="316"/>
      <c r="MOT75" s="318"/>
      <c r="MOU75" s="316"/>
      <c r="MOZ75" s="318"/>
      <c r="MPA75" s="316"/>
      <c r="MPF75" s="318"/>
      <c r="MPG75" s="316"/>
      <c r="MPL75" s="318"/>
      <c r="MPM75" s="316"/>
      <c r="MPR75" s="318"/>
      <c r="MPS75" s="316"/>
      <c r="MPX75" s="318"/>
      <c r="MPY75" s="316"/>
      <c r="MQD75" s="318"/>
      <c r="MQE75" s="316"/>
      <c r="MQJ75" s="318"/>
      <c r="MQK75" s="316"/>
      <c r="MQP75" s="318"/>
      <c r="MQQ75" s="316"/>
      <c r="MQV75" s="318"/>
      <c r="MQW75" s="316"/>
      <c r="MRB75" s="318"/>
      <c r="MRC75" s="316"/>
      <c r="MRH75" s="318"/>
      <c r="MRI75" s="316"/>
      <c r="MRN75" s="318"/>
      <c r="MRO75" s="316"/>
      <c r="MRT75" s="318"/>
      <c r="MRU75" s="316"/>
      <c r="MRZ75" s="318"/>
      <c r="MSA75" s="316"/>
      <c r="MSF75" s="318"/>
      <c r="MSG75" s="316"/>
      <c r="MSL75" s="318"/>
      <c r="MSM75" s="316"/>
      <c r="MSR75" s="318"/>
      <c r="MSS75" s="316"/>
      <c r="MSX75" s="318"/>
      <c r="MSY75" s="316"/>
      <c r="MTD75" s="318"/>
      <c r="MTE75" s="316"/>
      <c r="MTJ75" s="318"/>
      <c r="MTK75" s="316"/>
      <c r="MTP75" s="318"/>
      <c r="MTQ75" s="316"/>
      <c r="MTV75" s="318"/>
      <c r="MTW75" s="316"/>
      <c r="MUB75" s="318"/>
      <c r="MUC75" s="316"/>
      <c r="MUH75" s="318"/>
      <c r="MUI75" s="316"/>
      <c r="MUN75" s="318"/>
      <c r="MUO75" s="316"/>
      <c r="MUT75" s="318"/>
      <c r="MUU75" s="316"/>
      <c r="MUZ75" s="318"/>
      <c r="MVA75" s="316"/>
      <c r="MVF75" s="318"/>
      <c r="MVG75" s="316"/>
      <c r="MVL75" s="318"/>
      <c r="MVM75" s="316"/>
      <c r="MVR75" s="318"/>
      <c r="MVS75" s="316"/>
      <c r="MVX75" s="318"/>
      <c r="MVY75" s="316"/>
      <c r="MWD75" s="318"/>
      <c r="MWE75" s="316"/>
      <c r="MWJ75" s="318"/>
      <c r="MWK75" s="316"/>
      <c r="MWP75" s="318"/>
      <c r="MWQ75" s="316"/>
      <c r="MWV75" s="318"/>
      <c r="MWW75" s="316"/>
      <c r="MXB75" s="318"/>
      <c r="MXC75" s="316"/>
      <c r="MXH75" s="318"/>
      <c r="MXI75" s="316"/>
      <c r="MXN75" s="318"/>
      <c r="MXO75" s="316"/>
      <c r="MXT75" s="318"/>
      <c r="MXU75" s="316"/>
      <c r="MXZ75" s="318"/>
      <c r="MYA75" s="316"/>
      <c r="MYF75" s="318"/>
      <c r="MYG75" s="316"/>
      <c r="MYL75" s="318"/>
      <c r="MYM75" s="316"/>
      <c r="MYR75" s="318"/>
      <c r="MYS75" s="316"/>
      <c r="MYX75" s="318"/>
      <c r="MYY75" s="316"/>
      <c r="MZD75" s="318"/>
      <c r="MZE75" s="316"/>
      <c r="MZJ75" s="318"/>
      <c r="MZK75" s="316"/>
      <c r="MZP75" s="318"/>
      <c r="MZQ75" s="316"/>
      <c r="MZV75" s="318"/>
      <c r="MZW75" s="316"/>
      <c r="NAB75" s="318"/>
      <c r="NAC75" s="316"/>
      <c r="NAH75" s="318"/>
      <c r="NAI75" s="316"/>
      <c r="NAN75" s="318"/>
      <c r="NAO75" s="316"/>
      <c r="NAT75" s="318"/>
      <c r="NAU75" s="316"/>
      <c r="NAZ75" s="318"/>
      <c r="NBA75" s="316"/>
      <c r="NBF75" s="318"/>
      <c r="NBG75" s="316"/>
      <c r="NBL75" s="318"/>
      <c r="NBM75" s="316"/>
      <c r="NBR75" s="318"/>
      <c r="NBS75" s="316"/>
      <c r="NBX75" s="318"/>
      <c r="NBY75" s="316"/>
      <c r="NCD75" s="318"/>
      <c r="NCE75" s="316"/>
      <c r="NCJ75" s="318"/>
      <c r="NCK75" s="316"/>
      <c r="NCP75" s="318"/>
      <c r="NCQ75" s="316"/>
      <c r="NCV75" s="318"/>
      <c r="NCW75" s="316"/>
      <c r="NDB75" s="318"/>
      <c r="NDC75" s="316"/>
      <c r="NDH75" s="318"/>
      <c r="NDI75" s="316"/>
      <c r="NDN75" s="318"/>
      <c r="NDO75" s="316"/>
      <c r="NDT75" s="318"/>
      <c r="NDU75" s="316"/>
      <c r="NDZ75" s="318"/>
      <c r="NEA75" s="316"/>
      <c r="NEF75" s="318"/>
      <c r="NEG75" s="316"/>
      <c r="NEL75" s="318"/>
      <c r="NEM75" s="316"/>
      <c r="NER75" s="318"/>
      <c r="NES75" s="316"/>
      <c r="NEX75" s="318"/>
      <c r="NEY75" s="316"/>
      <c r="NFD75" s="318"/>
      <c r="NFE75" s="316"/>
      <c r="NFJ75" s="318"/>
      <c r="NFK75" s="316"/>
      <c r="NFP75" s="318"/>
      <c r="NFQ75" s="316"/>
      <c r="NFV75" s="318"/>
      <c r="NFW75" s="316"/>
      <c r="NGB75" s="318"/>
      <c r="NGC75" s="316"/>
      <c r="NGH75" s="318"/>
      <c r="NGI75" s="316"/>
      <c r="NGN75" s="318"/>
      <c r="NGO75" s="316"/>
      <c r="NGT75" s="318"/>
      <c r="NGU75" s="316"/>
      <c r="NGZ75" s="318"/>
      <c r="NHA75" s="316"/>
      <c r="NHF75" s="318"/>
      <c r="NHG75" s="316"/>
      <c r="NHL75" s="318"/>
      <c r="NHM75" s="316"/>
      <c r="NHR75" s="318"/>
      <c r="NHS75" s="316"/>
      <c r="NHX75" s="318"/>
      <c r="NHY75" s="316"/>
      <c r="NID75" s="318"/>
      <c r="NIE75" s="316"/>
      <c r="NIJ75" s="318"/>
      <c r="NIK75" s="316"/>
      <c r="NIP75" s="318"/>
      <c r="NIQ75" s="316"/>
      <c r="NIV75" s="318"/>
      <c r="NIW75" s="316"/>
      <c r="NJB75" s="318"/>
      <c r="NJC75" s="316"/>
      <c r="NJH75" s="318"/>
      <c r="NJI75" s="316"/>
      <c r="NJN75" s="318"/>
      <c r="NJO75" s="316"/>
      <c r="NJT75" s="318"/>
      <c r="NJU75" s="316"/>
      <c r="NJZ75" s="318"/>
      <c r="NKA75" s="316"/>
      <c r="NKF75" s="318"/>
      <c r="NKG75" s="316"/>
      <c r="NKL75" s="318"/>
      <c r="NKM75" s="316"/>
      <c r="NKR75" s="318"/>
      <c r="NKS75" s="316"/>
      <c r="NKX75" s="318"/>
      <c r="NKY75" s="316"/>
      <c r="NLD75" s="318"/>
      <c r="NLE75" s="316"/>
      <c r="NLJ75" s="318"/>
      <c r="NLK75" s="316"/>
      <c r="NLP75" s="318"/>
      <c r="NLQ75" s="316"/>
      <c r="NLV75" s="318"/>
      <c r="NLW75" s="316"/>
      <c r="NMB75" s="318"/>
      <c r="NMC75" s="316"/>
      <c r="NMH75" s="318"/>
      <c r="NMI75" s="316"/>
      <c r="NMN75" s="318"/>
      <c r="NMO75" s="316"/>
      <c r="NMT75" s="318"/>
      <c r="NMU75" s="316"/>
      <c r="NMZ75" s="318"/>
      <c r="NNA75" s="316"/>
      <c r="NNF75" s="318"/>
      <c r="NNG75" s="316"/>
      <c r="NNL75" s="318"/>
      <c r="NNM75" s="316"/>
      <c r="NNR75" s="318"/>
      <c r="NNS75" s="316"/>
      <c r="NNX75" s="318"/>
      <c r="NNY75" s="316"/>
      <c r="NOD75" s="318"/>
      <c r="NOE75" s="316"/>
      <c r="NOJ75" s="318"/>
      <c r="NOK75" s="316"/>
      <c r="NOP75" s="318"/>
      <c r="NOQ75" s="316"/>
      <c r="NOV75" s="318"/>
      <c r="NOW75" s="316"/>
      <c r="NPB75" s="318"/>
      <c r="NPC75" s="316"/>
      <c r="NPH75" s="318"/>
      <c r="NPI75" s="316"/>
      <c r="NPN75" s="318"/>
      <c r="NPO75" s="316"/>
      <c r="NPT75" s="318"/>
      <c r="NPU75" s="316"/>
      <c r="NPZ75" s="318"/>
      <c r="NQA75" s="316"/>
      <c r="NQF75" s="318"/>
      <c r="NQG75" s="316"/>
      <c r="NQL75" s="318"/>
      <c r="NQM75" s="316"/>
      <c r="NQR75" s="318"/>
      <c r="NQS75" s="316"/>
      <c r="NQX75" s="318"/>
      <c r="NQY75" s="316"/>
      <c r="NRD75" s="318"/>
      <c r="NRE75" s="316"/>
      <c r="NRJ75" s="318"/>
      <c r="NRK75" s="316"/>
      <c r="NRP75" s="318"/>
      <c r="NRQ75" s="316"/>
      <c r="NRV75" s="318"/>
      <c r="NRW75" s="316"/>
      <c r="NSB75" s="318"/>
      <c r="NSC75" s="316"/>
      <c r="NSH75" s="318"/>
      <c r="NSI75" s="316"/>
      <c r="NSN75" s="318"/>
      <c r="NSO75" s="316"/>
      <c r="NST75" s="318"/>
      <c r="NSU75" s="316"/>
      <c r="NSZ75" s="318"/>
      <c r="NTA75" s="316"/>
      <c r="NTF75" s="318"/>
      <c r="NTG75" s="316"/>
      <c r="NTL75" s="318"/>
      <c r="NTM75" s="316"/>
      <c r="NTR75" s="318"/>
      <c r="NTS75" s="316"/>
      <c r="NTX75" s="318"/>
      <c r="NTY75" s="316"/>
      <c r="NUD75" s="318"/>
      <c r="NUE75" s="316"/>
      <c r="NUJ75" s="318"/>
      <c r="NUK75" s="316"/>
      <c r="NUP75" s="318"/>
      <c r="NUQ75" s="316"/>
      <c r="NUV75" s="318"/>
      <c r="NUW75" s="316"/>
      <c r="NVB75" s="318"/>
      <c r="NVC75" s="316"/>
      <c r="NVH75" s="318"/>
      <c r="NVI75" s="316"/>
      <c r="NVN75" s="318"/>
      <c r="NVO75" s="316"/>
      <c r="NVT75" s="318"/>
      <c r="NVU75" s="316"/>
      <c r="NVZ75" s="318"/>
      <c r="NWA75" s="316"/>
      <c r="NWF75" s="318"/>
      <c r="NWG75" s="316"/>
      <c r="NWL75" s="318"/>
      <c r="NWM75" s="316"/>
      <c r="NWR75" s="318"/>
      <c r="NWS75" s="316"/>
      <c r="NWX75" s="318"/>
      <c r="NWY75" s="316"/>
      <c r="NXD75" s="318"/>
      <c r="NXE75" s="316"/>
      <c r="NXJ75" s="318"/>
      <c r="NXK75" s="316"/>
      <c r="NXP75" s="318"/>
      <c r="NXQ75" s="316"/>
      <c r="NXV75" s="318"/>
      <c r="NXW75" s="316"/>
      <c r="NYB75" s="318"/>
      <c r="NYC75" s="316"/>
      <c r="NYH75" s="318"/>
      <c r="NYI75" s="316"/>
      <c r="NYN75" s="318"/>
      <c r="NYO75" s="316"/>
      <c r="NYT75" s="318"/>
      <c r="NYU75" s="316"/>
      <c r="NYZ75" s="318"/>
      <c r="NZA75" s="316"/>
      <c r="NZF75" s="318"/>
      <c r="NZG75" s="316"/>
      <c r="NZL75" s="318"/>
      <c r="NZM75" s="316"/>
      <c r="NZR75" s="318"/>
      <c r="NZS75" s="316"/>
      <c r="NZX75" s="318"/>
      <c r="NZY75" s="316"/>
      <c r="OAD75" s="318"/>
      <c r="OAE75" s="316"/>
      <c r="OAJ75" s="318"/>
      <c r="OAK75" s="316"/>
      <c r="OAP75" s="318"/>
      <c r="OAQ75" s="316"/>
      <c r="OAV75" s="318"/>
      <c r="OAW75" s="316"/>
      <c r="OBB75" s="318"/>
      <c r="OBC75" s="316"/>
      <c r="OBH75" s="318"/>
      <c r="OBI75" s="316"/>
      <c r="OBN75" s="318"/>
      <c r="OBO75" s="316"/>
      <c r="OBT75" s="318"/>
      <c r="OBU75" s="316"/>
      <c r="OBZ75" s="318"/>
      <c r="OCA75" s="316"/>
      <c r="OCF75" s="318"/>
      <c r="OCG75" s="316"/>
      <c r="OCL75" s="318"/>
      <c r="OCM75" s="316"/>
      <c r="OCR75" s="318"/>
      <c r="OCS75" s="316"/>
      <c r="OCX75" s="318"/>
      <c r="OCY75" s="316"/>
      <c r="ODD75" s="318"/>
      <c r="ODE75" s="316"/>
      <c r="ODJ75" s="318"/>
      <c r="ODK75" s="316"/>
      <c r="ODP75" s="318"/>
      <c r="ODQ75" s="316"/>
      <c r="ODV75" s="318"/>
      <c r="ODW75" s="316"/>
      <c r="OEB75" s="318"/>
      <c r="OEC75" s="316"/>
      <c r="OEH75" s="318"/>
      <c r="OEI75" s="316"/>
      <c r="OEN75" s="318"/>
      <c r="OEO75" s="316"/>
      <c r="OET75" s="318"/>
      <c r="OEU75" s="316"/>
      <c r="OEZ75" s="318"/>
      <c r="OFA75" s="316"/>
      <c r="OFF75" s="318"/>
      <c r="OFG75" s="316"/>
      <c r="OFL75" s="318"/>
      <c r="OFM75" s="316"/>
      <c r="OFR75" s="318"/>
      <c r="OFS75" s="316"/>
      <c r="OFX75" s="318"/>
      <c r="OFY75" s="316"/>
      <c r="OGD75" s="318"/>
      <c r="OGE75" s="316"/>
      <c r="OGJ75" s="318"/>
      <c r="OGK75" s="316"/>
      <c r="OGP75" s="318"/>
      <c r="OGQ75" s="316"/>
      <c r="OGV75" s="318"/>
      <c r="OGW75" s="316"/>
      <c r="OHB75" s="318"/>
      <c r="OHC75" s="316"/>
      <c r="OHH75" s="318"/>
      <c r="OHI75" s="316"/>
      <c r="OHN75" s="318"/>
      <c r="OHO75" s="316"/>
      <c r="OHT75" s="318"/>
      <c r="OHU75" s="316"/>
      <c r="OHZ75" s="318"/>
      <c r="OIA75" s="316"/>
      <c r="OIF75" s="318"/>
      <c r="OIG75" s="316"/>
      <c r="OIL75" s="318"/>
      <c r="OIM75" s="316"/>
      <c r="OIR75" s="318"/>
      <c r="OIS75" s="316"/>
      <c r="OIX75" s="318"/>
      <c r="OIY75" s="316"/>
      <c r="OJD75" s="318"/>
      <c r="OJE75" s="316"/>
      <c r="OJJ75" s="318"/>
      <c r="OJK75" s="316"/>
      <c r="OJP75" s="318"/>
      <c r="OJQ75" s="316"/>
      <c r="OJV75" s="318"/>
      <c r="OJW75" s="316"/>
      <c r="OKB75" s="318"/>
      <c r="OKC75" s="316"/>
      <c r="OKH75" s="318"/>
      <c r="OKI75" s="316"/>
      <c r="OKN75" s="318"/>
      <c r="OKO75" s="316"/>
      <c r="OKT75" s="318"/>
      <c r="OKU75" s="316"/>
      <c r="OKZ75" s="318"/>
      <c r="OLA75" s="316"/>
      <c r="OLF75" s="318"/>
      <c r="OLG75" s="316"/>
      <c r="OLL75" s="318"/>
      <c r="OLM75" s="316"/>
      <c r="OLR75" s="318"/>
      <c r="OLS75" s="316"/>
      <c r="OLX75" s="318"/>
      <c r="OLY75" s="316"/>
      <c r="OMD75" s="318"/>
      <c r="OME75" s="316"/>
      <c r="OMJ75" s="318"/>
      <c r="OMK75" s="316"/>
      <c r="OMP75" s="318"/>
      <c r="OMQ75" s="316"/>
      <c r="OMV75" s="318"/>
      <c r="OMW75" s="316"/>
      <c r="ONB75" s="318"/>
      <c r="ONC75" s="316"/>
      <c r="ONH75" s="318"/>
      <c r="ONI75" s="316"/>
      <c r="ONN75" s="318"/>
      <c r="ONO75" s="316"/>
      <c r="ONT75" s="318"/>
      <c r="ONU75" s="316"/>
      <c r="ONZ75" s="318"/>
      <c r="OOA75" s="316"/>
      <c r="OOF75" s="318"/>
      <c r="OOG75" s="316"/>
      <c r="OOL75" s="318"/>
      <c r="OOM75" s="316"/>
      <c r="OOR75" s="318"/>
      <c r="OOS75" s="316"/>
      <c r="OOX75" s="318"/>
      <c r="OOY75" s="316"/>
      <c r="OPD75" s="318"/>
      <c r="OPE75" s="316"/>
      <c r="OPJ75" s="318"/>
      <c r="OPK75" s="316"/>
      <c r="OPP75" s="318"/>
      <c r="OPQ75" s="316"/>
      <c r="OPV75" s="318"/>
      <c r="OPW75" s="316"/>
      <c r="OQB75" s="318"/>
      <c r="OQC75" s="316"/>
      <c r="OQH75" s="318"/>
      <c r="OQI75" s="316"/>
      <c r="OQN75" s="318"/>
      <c r="OQO75" s="316"/>
      <c r="OQT75" s="318"/>
      <c r="OQU75" s="316"/>
      <c r="OQZ75" s="318"/>
      <c r="ORA75" s="316"/>
      <c r="ORF75" s="318"/>
      <c r="ORG75" s="316"/>
      <c r="ORL75" s="318"/>
      <c r="ORM75" s="316"/>
      <c r="ORR75" s="318"/>
      <c r="ORS75" s="316"/>
      <c r="ORX75" s="318"/>
      <c r="ORY75" s="316"/>
      <c r="OSD75" s="318"/>
      <c r="OSE75" s="316"/>
      <c r="OSJ75" s="318"/>
      <c r="OSK75" s="316"/>
      <c r="OSP75" s="318"/>
      <c r="OSQ75" s="316"/>
      <c r="OSV75" s="318"/>
      <c r="OSW75" s="316"/>
      <c r="OTB75" s="318"/>
      <c r="OTC75" s="316"/>
      <c r="OTH75" s="318"/>
      <c r="OTI75" s="316"/>
      <c r="OTN75" s="318"/>
      <c r="OTO75" s="316"/>
      <c r="OTT75" s="318"/>
      <c r="OTU75" s="316"/>
      <c r="OTZ75" s="318"/>
      <c r="OUA75" s="316"/>
      <c r="OUF75" s="318"/>
      <c r="OUG75" s="316"/>
      <c r="OUL75" s="318"/>
      <c r="OUM75" s="316"/>
      <c r="OUR75" s="318"/>
      <c r="OUS75" s="316"/>
      <c r="OUX75" s="318"/>
      <c r="OUY75" s="316"/>
      <c r="OVD75" s="318"/>
      <c r="OVE75" s="316"/>
      <c r="OVJ75" s="318"/>
      <c r="OVK75" s="316"/>
      <c r="OVP75" s="318"/>
      <c r="OVQ75" s="316"/>
      <c r="OVV75" s="318"/>
      <c r="OVW75" s="316"/>
      <c r="OWB75" s="318"/>
      <c r="OWC75" s="316"/>
      <c r="OWH75" s="318"/>
      <c r="OWI75" s="316"/>
      <c r="OWN75" s="318"/>
      <c r="OWO75" s="316"/>
      <c r="OWT75" s="318"/>
      <c r="OWU75" s="316"/>
      <c r="OWZ75" s="318"/>
      <c r="OXA75" s="316"/>
      <c r="OXF75" s="318"/>
      <c r="OXG75" s="316"/>
      <c r="OXL75" s="318"/>
      <c r="OXM75" s="316"/>
      <c r="OXR75" s="318"/>
      <c r="OXS75" s="316"/>
      <c r="OXX75" s="318"/>
      <c r="OXY75" s="316"/>
      <c r="OYD75" s="318"/>
      <c r="OYE75" s="316"/>
      <c r="OYJ75" s="318"/>
      <c r="OYK75" s="316"/>
      <c r="OYP75" s="318"/>
      <c r="OYQ75" s="316"/>
      <c r="OYV75" s="318"/>
      <c r="OYW75" s="316"/>
      <c r="OZB75" s="318"/>
      <c r="OZC75" s="316"/>
      <c r="OZH75" s="318"/>
      <c r="OZI75" s="316"/>
      <c r="OZN75" s="318"/>
      <c r="OZO75" s="316"/>
      <c r="OZT75" s="318"/>
      <c r="OZU75" s="316"/>
      <c r="OZZ75" s="318"/>
      <c r="PAA75" s="316"/>
      <c r="PAF75" s="318"/>
      <c r="PAG75" s="316"/>
      <c r="PAL75" s="318"/>
      <c r="PAM75" s="316"/>
      <c r="PAR75" s="318"/>
      <c r="PAS75" s="316"/>
      <c r="PAX75" s="318"/>
      <c r="PAY75" s="316"/>
      <c r="PBD75" s="318"/>
      <c r="PBE75" s="316"/>
      <c r="PBJ75" s="318"/>
      <c r="PBK75" s="316"/>
      <c r="PBP75" s="318"/>
      <c r="PBQ75" s="316"/>
      <c r="PBV75" s="318"/>
      <c r="PBW75" s="316"/>
      <c r="PCB75" s="318"/>
      <c r="PCC75" s="316"/>
      <c r="PCH75" s="318"/>
      <c r="PCI75" s="316"/>
      <c r="PCN75" s="318"/>
      <c r="PCO75" s="316"/>
      <c r="PCT75" s="318"/>
      <c r="PCU75" s="316"/>
      <c r="PCZ75" s="318"/>
      <c r="PDA75" s="316"/>
      <c r="PDF75" s="318"/>
      <c r="PDG75" s="316"/>
      <c r="PDL75" s="318"/>
      <c r="PDM75" s="316"/>
      <c r="PDR75" s="318"/>
      <c r="PDS75" s="316"/>
      <c r="PDX75" s="318"/>
      <c r="PDY75" s="316"/>
      <c r="PED75" s="318"/>
      <c r="PEE75" s="316"/>
      <c r="PEJ75" s="318"/>
      <c r="PEK75" s="316"/>
      <c r="PEP75" s="318"/>
      <c r="PEQ75" s="316"/>
      <c r="PEV75" s="318"/>
      <c r="PEW75" s="316"/>
      <c r="PFB75" s="318"/>
      <c r="PFC75" s="316"/>
      <c r="PFH75" s="318"/>
      <c r="PFI75" s="316"/>
      <c r="PFN75" s="318"/>
      <c r="PFO75" s="316"/>
      <c r="PFT75" s="318"/>
      <c r="PFU75" s="316"/>
      <c r="PFZ75" s="318"/>
      <c r="PGA75" s="316"/>
      <c r="PGF75" s="318"/>
      <c r="PGG75" s="316"/>
      <c r="PGL75" s="318"/>
      <c r="PGM75" s="316"/>
      <c r="PGR75" s="318"/>
      <c r="PGS75" s="316"/>
      <c r="PGX75" s="318"/>
      <c r="PGY75" s="316"/>
      <c r="PHD75" s="318"/>
      <c r="PHE75" s="316"/>
      <c r="PHJ75" s="318"/>
      <c r="PHK75" s="316"/>
      <c r="PHP75" s="318"/>
      <c r="PHQ75" s="316"/>
      <c r="PHV75" s="318"/>
      <c r="PHW75" s="316"/>
      <c r="PIB75" s="318"/>
      <c r="PIC75" s="316"/>
      <c r="PIH75" s="318"/>
      <c r="PII75" s="316"/>
      <c r="PIN75" s="318"/>
      <c r="PIO75" s="316"/>
      <c r="PIT75" s="318"/>
      <c r="PIU75" s="316"/>
      <c r="PIZ75" s="318"/>
      <c r="PJA75" s="316"/>
      <c r="PJF75" s="318"/>
      <c r="PJG75" s="316"/>
      <c r="PJL75" s="318"/>
      <c r="PJM75" s="316"/>
      <c r="PJR75" s="318"/>
      <c r="PJS75" s="316"/>
      <c r="PJX75" s="318"/>
      <c r="PJY75" s="316"/>
      <c r="PKD75" s="318"/>
      <c r="PKE75" s="316"/>
      <c r="PKJ75" s="318"/>
      <c r="PKK75" s="316"/>
      <c r="PKP75" s="318"/>
      <c r="PKQ75" s="316"/>
      <c r="PKV75" s="318"/>
      <c r="PKW75" s="316"/>
      <c r="PLB75" s="318"/>
      <c r="PLC75" s="316"/>
      <c r="PLH75" s="318"/>
      <c r="PLI75" s="316"/>
      <c r="PLN75" s="318"/>
      <c r="PLO75" s="316"/>
      <c r="PLT75" s="318"/>
      <c r="PLU75" s="316"/>
      <c r="PLZ75" s="318"/>
      <c r="PMA75" s="316"/>
      <c r="PMF75" s="318"/>
      <c r="PMG75" s="316"/>
      <c r="PML75" s="318"/>
      <c r="PMM75" s="316"/>
      <c r="PMR75" s="318"/>
      <c r="PMS75" s="316"/>
      <c r="PMX75" s="318"/>
      <c r="PMY75" s="316"/>
      <c r="PND75" s="318"/>
      <c r="PNE75" s="316"/>
      <c r="PNJ75" s="318"/>
      <c r="PNK75" s="316"/>
      <c r="PNP75" s="318"/>
      <c r="PNQ75" s="316"/>
      <c r="PNV75" s="318"/>
      <c r="PNW75" s="316"/>
      <c r="POB75" s="318"/>
      <c r="POC75" s="316"/>
      <c r="POH75" s="318"/>
      <c r="POI75" s="316"/>
      <c r="PON75" s="318"/>
      <c r="POO75" s="316"/>
      <c r="POT75" s="318"/>
      <c r="POU75" s="316"/>
      <c r="POZ75" s="318"/>
      <c r="PPA75" s="316"/>
      <c r="PPF75" s="318"/>
      <c r="PPG75" s="316"/>
      <c r="PPL75" s="318"/>
      <c r="PPM75" s="316"/>
      <c r="PPR75" s="318"/>
      <c r="PPS75" s="316"/>
      <c r="PPX75" s="318"/>
      <c r="PPY75" s="316"/>
      <c r="PQD75" s="318"/>
      <c r="PQE75" s="316"/>
      <c r="PQJ75" s="318"/>
      <c r="PQK75" s="316"/>
      <c r="PQP75" s="318"/>
      <c r="PQQ75" s="316"/>
      <c r="PQV75" s="318"/>
      <c r="PQW75" s="316"/>
      <c r="PRB75" s="318"/>
      <c r="PRC75" s="316"/>
      <c r="PRH75" s="318"/>
      <c r="PRI75" s="316"/>
      <c r="PRN75" s="318"/>
      <c r="PRO75" s="316"/>
      <c r="PRT75" s="318"/>
      <c r="PRU75" s="316"/>
      <c r="PRZ75" s="318"/>
      <c r="PSA75" s="316"/>
      <c r="PSF75" s="318"/>
      <c r="PSG75" s="316"/>
      <c r="PSL75" s="318"/>
      <c r="PSM75" s="316"/>
      <c r="PSR75" s="318"/>
      <c r="PSS75" s="316"/>
      <c r="PSX75" s="318"/>
      <c r="PSY75" s="316"/>
      <c r="PTD75" s="318"/>
      <c r="PTE75" s="316"/>
      <c r="PTJ75" s="318"/>
      <c r="PTK75" s="316"/>
      <c r="PTP75" s="318"/>
      <c r="PTQ75" s="316"/>
      <c r="PTV75" s="318"/>
      <c r="PTW75" s="316"/>
      <c r="PUB75" s="318"/>
      <c r="PUC75" s="316"/>
      <c r="PUH75" s="318"/>
      <c r="PUI75" s="316"/>
      <c r="PUN75" s="318"/>
      <c r="PUO75" s="316"/>
      <c r="PUT75" s="318"/>
      <c r="PUU75" s="316"/>
      <c r="PUZ75" s="318"/>
      <c r="PVA75" s="316"/>
      <c r="PVF75" s="318"/>
      <c r="PVG75" s="316"/>
      <c r="PVL75" s="318"/>
      <c r="PVM75" s="316"/>
      <c r="PVR75" s="318"/>
      <c r="PVS75" s="316"/>
      <c r="PVX75" s="318"/>
      <c r="PVY75" s="316"/>
      <c r="PWD75" s="318"/>
      <c r="PWE75" s="316"/>
      <c r="PWJ75" s="318"/>
      <c r="PWK75" s="316"/>
      <c r="PWP75" s="318"/>
      <c r="PWQ75" s="316"/>
      <c r="PWV75" s="318"/>
      <c r="PWW75" s="316"/>
      <c r="PXB75" s="318"/>
      <c r="PXC75" s="316"/>
      <c r="PXH75" s="318"/>
      <c r="PXI75" s="316"/>
      <c r="PXN75" s="318"/>
      <c r="PXO75" s="316"/>
      <c r="PXT75" s="318"/>
      <c r="PXU75" s="316"/>
      <c r="PXZ75" s="318"/>
      <c r="PYA75" s="316"/>
      <c r="PYF75" s="318"/>
      <c r="PYG75" s="316"/>
      <c r="PYL75" s="318"/>
      <c r="PYM75" s="316"/>
      <c r="PYR75" s="318"/>
      <c r="PYS75" s="316"/>
      <c r="PYX75" s="318"/>
      <c r="PYY75" s="316"/>
      <c r="PZD75" s="318"/>
      <c r="PZE75" s="316"/>
      <c r="PZJ75" s="318"/>
      <c r="PZK75" s="316"/>
      <c r="PZP75" s="318"/>
      <c r="PZQ75" s="316"/>
      <c r="PZV75" s="318"/>
      <c r="PZW75" s="316"/>
      <c r="QAB75" s="318"/>
      <c r="QAC75" s="316"/>
      <c r="QAH75" s="318"/>
      <c r="QAI75" s="316"/>
      <c r="QAN75" s="318"/>
      <c r="QAO75" s="316"/>
      <c r="QAT75" s="318"/>
      <c r="QAU75" s="316"/>
      <c r="QAZ75" s="318"/>
      <c r="QBA75" s="316"/>
      <c r="QBF75" s="318"/>
      <c r="QBG75" s="316"/>
      <c r="QBL75" s="318"/>
      <c r="QBM75" s="316"/>
      <c r="QBR75" s="318"/>
      <c r="QBS75" s="316"/>
      <c r="QBX75" s="318"/>
      <c r="QBY75" s="316"/>
      <c r="QCD75" s="318"/>
      <c r="QCE75" s="316"/>
      <c r="QCJ75" s="318"/>
      <c r="QCK75" s="316"/>
      <c r="QCP75" s="318"/>
      <c r="QCQ75" s="316"/>
      <c r="QCV75" s="318"/>
      <c r="QCW75" s="316"/>
      <c r="QDB75" s="318"/>
      <c r="QDC75" s="316"/>
      <c r="QDH75" s="318"/>
      <c r="QDI75" s="316"/>
      <c r="QDN75" s="318"/>
      <c r="QDO75" s="316"/>
      <c r="QDT75" s="318"/>
      <c r="QDU75" s="316"/>
      <c r="QDZ75" s="318"/>
      <c r="QEA75" s="316"/>
      <c r="QEF75" s="318"/>
      <c r="QEG75" s="316"/>
      <c r="QEL75" s="318"/>
      <c r="QEM75" s="316"/>
      <c r="QER75" s="318"/>
      <c r="QES75" s="316"/>
      <c r="QEX75" s="318"/>
      <c r="QEY75" s="316"/>
      <c r="QFD75" s="318"/>
      <c r="QFE75" s="316"/>
      <c r="QFJ75" s="318"/>
      <c r="QFK75" s="316"/>
      <c r="QFP75" s="318"/>
      <c r="QFQ75" s="316"/>
      <c r="QFV75" s="318"/>
      <c r="QFW75" s="316"/>
      <c r="QGB75" s="318"/>
      <c r="QGC75" s="316"/>
      <c r="QGH75" s="318"/>
      <c r="QGI75" s="316"/>
      <c r="QGN75" s="318"/>
      <c r="QGO75" s="316"/>
      <c r="QGT75" s="318"/>
      <c r="QGU75" s="316"/>
      <c r="QGZ75" s="318"/>
      <c r="QHA75" s="316"/>
      <c r="QHF75" s="318"/>
      <c r="QHG75" s="316"/>
      <c r="QHL75" s="318"/>
      <c r="QHM75" s="316"/>
      <c r="QHR75" s="318"/>
      <c r="QHS75" s="316"/>
      <c r="QHX75" s="318"/>
      <c r="QHY75" s="316"/>
      <c r="QID75" s="318"/>
      <c r="QIE75" s="316"/>
      <c r="QIJ75" s="318"/>
      <c r="QIK75" s="316"/>
      <c r="QIP75" s="318"/>
      <c r="QIQ75" s="316"/>
      <c r="QIV75" s="318"/>
      <c r="QIW75" s="316"/>
      <c r="QJB75" s="318"/>
      <c r="QJC75" s="316"/>
      <c r="QJH75" s="318"/>
      <c r="QJI75" s="316"/>
      <c r="QJN75" s="318"/>
      <c r="QJO75" s="316"/>
      <c r="QJT75" s="318"/>
      <c r="QJU75" s="316"/>
      <c r="QJZ75" s="318"/>
      <c r="QKA75" s="316"/>
      <c r="QKF75" s="318"/>
      <c r="QKG75" s="316"/>
      <c r="QKL75" s="318"/>
      <c r="QKM75" s="316"/>
      <c r="QKR75" s="318"/>
      <c r="QKS75" s="316"/>
      <c r="QKX75" s="318"/>
      <c r="QKY75" s="316"/>
      <c r="QLD75" s="318"/>
      <c r="QLE75" s="316"/>
      <c r="QLJ75" s="318"/>
      <c r="QLK75" s="316"/>
      <c r="QLP75" s="318"/>
      <c r="QLQ75" s="316"/>
      <c r="QLV75" s="318"/>
      <c r="QLW75" s="316"/>
      <c r="QMB75" s="318"/>
      <c r="QMC75" s="316"/>
      <c r="QMH75" s="318"/>
      <c r="QMI75" s="316"/>
      <c r="QMN75" s="318"/>
      <c r="QMO75" s="316"/>
      <c r="QMT75" s="318"/>
      <c r="QMU75" s="316"/>
      <c r="QMZ75" s="318"/>
      <c r="QNA75" s="316"/>
      <c r="QNF75" s="318"/>
      <c r="QNG75" s="316"/>
      <c r="QNL75" s="318"/>
      <c r="QNM75" s="316"/>
      <c r="QNR75" s="318"/>
      <c r="QNS75" s="316"/>
      <c r="QNX75" s="318"/>
      <c r="QNY75" s="316"/>
      <c r="QOD75" s="318"/>
      <c r="QOE75" s="316"/>
      <c r="QOJ75" s="318"/>
      <c r="QOK75" s="316"/>
      <c r="QOP75" s="318"/>
      <c r="QOQ75" s="316"/>
      <c r="QOV75" s="318"/>
      <c r="QOW75" s="316"/>
      <c r="QPB75" s="318"/>
      <c r="QPC75" s="316"/>
      <c r="QPH75" s="318"/>
      <c r="QPI75" s="316"/>
      <c r="QPN75" s="318"/>
      <c r="QPO75" s="316"/>
      <c r="QPT75" s="318"/>
      <c r="QPU75" s="316"/>
      <c r="QPZ75" s="318"/>
      <c r="QQA75" s="316"/>
      <c r="QQF75" s="318"/>
      <c r="QQG75" s="316"/>
      <c r="QQL75" s="318"/>
      <c r="QQM75" s="316"/>
      <c r="QQR75" s="318"/>
      <c r="QQS75" s="316"/>
      <c r="QQX75" s="318"/>
      <c r="QQY75" s="316"/>
      <c r="QRD75" s="318"/>
      <c r="QRE75" s="316"/>
      <c r="QRJ75" s="318"/>
      <c r="QRK75" s="316"/>
      <c r="QRP75" s="318"/>
      <c r="QRQ75" s="316"/>
      <c r="QRV75" s="318"/>
      <c r="QRW75" s="316"/>
      <c r="QSB75" s="318"/>
      <c r="QSC75" s="316"/>
      <c r="QSH75" s="318"/>
      <c r="QSI75" s="316"/>
      <c r="QSN75" s="318"/>
      <c r="QSO75" s="316"/>
      <c r="QST75" s="318"/>
      <c r="QSU75" s="316"/>
      <c r="QSZ75" s="318"/>
      <c r="QTA75" s="316"/>
      <c r="QTF75" s="318"/>
      <c r="QTG75" s="316"/>
      <c r="QTL75" s="318"/>
      <c r="QTM75" s="316"/>
      <c r="QTR75" s="318"/>
      <c r="QTS75" s="316"/>
      <c r="QTX75" s="318"/>
      <c r="QTY75" s="316"/>
      <c r="QUD75" s="318"/>
      <c r="QUE75" s="316"/>
      <c r="QUJ75" s="318"/>
      <c r="QUK75" s="316"/>
      <c r="QUP75" s="318"/>
      <c r="QUQ75" s="316"/>
      <c r="QUV75" s="318"/>
      <c r="QUW75" s="316"/>
      <c r="QVB75" s="318"/>
      <c r="QVC75" s="316"/>
      <c r="QVH75" s="318"/>
      <c r="QVI75" s="316"/>
      <c r="QVN75" s="318"/>
      <c r="QVO75" s="316"/>
      <c r="QVT75" s="318"/>
      <c r="QVU75" s="316"/>
      <c r="QVZ75" s="318"/>
      <c r="QWA75" s="316"/>
      <c r="QWF75" s="318"/>
      <c r="QWG75" s="316"/>
      <c r="QWL75" s="318"/>
      <c r="QWM75" s="316"/>
      <c r="QWR75" s="318"/>
      <c r="QWS75" s="316"/>
      <c r="QWX75" s="318"/>
      <c r="QWY75" s="316"/>
      <c r="QXD75" s="318"/>
      <c r="QXE75" s="316"/>
      <c r="QXJ75" s="318"/>
      <c r="QXK75" s="316"/>
      <c r="QXP75" s="318"/>
      <c r="QXQ75" s="316"/>
      <c r="QXV75" s="318"/>
      <c r="QXW75" s="316"/>
      <c r="QYB75" s="318"/>
      <c r="QYC75" s="316"/>
      <c r="QYH75" s="318"/>
      <c r="QYI75" s="316"/>
      <c r="QYN75" s="318"/>
      <c r="QYO75" s="316"/>
      <c r="QYT75" s="318"/>
      <c r="QYU75" s="316"/>
      <c r="QYZ75" s="318"/>
      <c r="QZA75" s="316"/>
      <c r="QZF75" s="318"/>
      <c r="QZG75" s="316"/>
      <c r="QZL75" s="318"/>
      <c r="QZM75" s="316"/>
      <c r="QZR75" s="318"/>
      <c r="QZS75" s="316"/>
      <c r="QZX75" s="318"/>
      <c r="QZY75" s="316"/>
      <c r="RAD75" s="318"/>
      <c r="RAE75" s="316"/>
      <c r="RAJ75" s="318"/>
      <c r="RAK75" s="316"/>
      <c r="RAP75" s="318"/>
      <c r="RAQ75" s="316"/>
      <c r="RAV75" s="318"/>
      <c r="RAW75" s="316"/>
      <c r="RBB75" s="318"/>
      <c r="RBC75" s="316"/>
      <c r="RBH75" s="318"/>
      <c r="RBI75" s="316"/>
      <c r="RBN75" s="318"/>
      <c r="RBO75" s="316"/>
      <c r="RBT75" s="318"/>
      <c r="RBU75" s="316"/>
      <c r="RBZ75" s="318"/>
      <c r="RCA75" s="316"/>
      <c r="RCF75" s="318"/>
      <c r="RCG75" s="316"/>
      <c r="RCL75" s="318"/>
      <c r="RCM75" s="316"/>
      <c r="RCR75" s="318"/>
      <c r="RCS75" s="316"/>
      <c r="RCX75" s="318"/>
      <c r="RCY75" s="316"/>
      <c r="RDD75" s="318"/>
      <c r="RDE75" s="316"/>
      <c r="RDJ75" s="318"/>
      <c r="RDK75" s="316"/>
      <c r="RDP75" s="318"/>
      <c r="RDQ75" s="316"/>
      <c r="RDV75" s="318"/>
      <c r="RDW75" s="316"/>
      <c r="REB75" s="318"/>
      <c r="REC75" s="316"/>
      <c r="REH75" s="318"/>
      <c r="REI75" s="316"/>
      <c r="REN75" s="318"/>
      <c r="REO75" s="316"/>
      <c r="RET75" s="318"/>
      <c r="REU75" s="316"/>
      <c r="REZ75" s="318"/>
      <c r="RFA75" s="316"/>
      <c r="RFF75" s="318"/>
      <c r="RFG75" s="316"/>
      <c r="RFL75" s="318"/>
      <c r="RFM75" s="316"/>
      <c r="RFR75" s="318"/>
      <c r="RFS75" s="316"/>
      <c r="RFX75" s="318"/>
      <c r="RFY75" s="316"/>
      <c r="RGD75" s="318"/>
      <c r="RGE75" s="316"/>
      <c r="RGJ75" s="318"/>
      <c r="RGK75" s="316"/>
      <c r="RGP75" s="318"/>
      <c r="RGQ75" s="316"/>
      <c r="RGV75" s="318"/>
      <c r="RGW75" s="316"/>
      <c r="RHB75" s="318"/>
      <c r="RHC75" s="316"/>
      <c r="RHH75" s="318"/>
      <c r="RHI75" s="316"/>
      <c r="RHN75" s="318"/>
      <c r="RHO75" s="316"/>
      <c r="RHT75" s="318"/>
      <c r="RHU75" s="316"/>
      <c r="RHZ75" s="318"/>
      <c r="RIA75" s="316"/>
      <c r="RIF75" s="318"/>
      <c r="RIG75" s="316"/>
      <c r="RIL75" s="318"/>
      <c r="RIM75" s="316"/>
      <c r="RIR75" s="318"/>
      <c r="RIS75" s="316"/>
      <c r="RIX75" s="318"/>
      <c r="RIY75" s="316"/>
      <c r="RJD75" s="318"/>
      <c r="RJE75" s="316"/>
      <c r="RJJ75" s="318"/>
      <c r="RJK75" s="316"/>
      <c r="RJP75" s="318"/>
      <c r="RJQ75" s="316"/>
      <c r="RJV75" s="318"/>
      <c r="RJW75" s="316"/>
      <c r="RKB75" s="318"/>
      <c r="RKC75" s="316"/>
      <c r="RKH75" s="318"/>
      <c r="RKI75" s="316"/>
      <c r="RKN75" s="318"/>
      <c r="RKO75" s="316"/>
      <c r="RKT75" s="318"/>
      <c r="RKU75" s="316"/>
      <c r="RKZ75" s="318"/>
      <c r="RLA75" s="316"/>
      <c r="RLF75" s="318"/>
      <c r="RLG75" s="316"/>
      <c r="RLL75" s="318"/>
      <c r="RLM75" s="316"/>
      <c r="RLR75" s="318"/>
      <c r="RLS75" s="316"/>
      <c r="RLX75" s="318"/>
      <c r="RLY75" s="316"/>
      <c r="RMD75" s="318"/>
      <c r="RME75" s="316"/>
      <c r="RMJ75" s="318"/>
      <c r="RMK75" s="316"/>
      <c r="RMP75" s="318"/>
      <c r="RMQ75" s="316"/>
      <c r="RMV75" s="318"/>
      <c r="RMW75" s="316"/>
      <c r="RNB75" s="318"/>
      <c r="RNC75" s="316"/>
      <c r="RNH75" s="318"/>
      <c r="RNI75" s="316"/>
      <c r="RNN75" s="318"/>
      <c r="RNO75" s="316"/>
      <c r="RNT75" s="318"/>
      <c r="RNU75" s="316"/>
      <c r="RNZ75" s="318"/>
      <c r="ROA75" s="316"/>
      <c r="ROF75" s="318"/>
      <c r="ROG75" s="316"/>
      <c r="ROL75" s="318"/>
      <c r="ROM75" s="316"/>
      <c r="ROR75" s="318"/>
      <c r="ROS75" s="316"/>
      <c r="ROX75" s="318"/>
      <c r="ROY75" s="316"/>
      <c r="RPD75" s="318"/>
      <c r="RPE75" s="316"/>
      <c r="RPJ75" s="318"/>
      <c r="RPK75" s="316"/>
      <c r="RPP75" s="318"/>
      <c r="RPQ75" s="316"/>
      <c r="RPV75" s="318"/>
      <c r="RPW75" s="316"/>
      <c r="RQB75" s="318"/>
      <c r="RQC75" s="316"/>
      <c r="RQH75" s="318"/>
      <c r="RQI75" s="316"/>
      <c r="RQN75" s="318"/>
      <c r="RQO75" s="316"/>
      <c r="RQT75" s="318"/>
      <c r="RQU75" s="316"/>
      <c r="RQZ75" s="318"/>
      <c r="RRA75" s="316"/>
      <c r="RRF75" s="318"/>
      <c r="RRG75" s="316"/>
      <c r="RRL75" s="318"/>
      <c r="RRM75" s="316"/>
      <c r="RRR75" s="318"/>
      <c r="RRS75" s="316"/>
      <c r="RRX75" s="318"/>
      <c r="RRY75" s="316"/>
      <c r="RSD75" s="318"/>
      <c r="RSE75" s="316"/>
      <c r="RSJ75" s="318"/>
      <c r="RSK75" s="316"/>
      <c r="RSP75" s="318"/>
      <c r="RSQ75" s="316"/>
      <c r="RSV75" s="318"/>
      <c r="RSW75" s="316"/>
      <c r="RTB75" s="318"/>
      <c r="RTC75" s="316"/>
      <c r="RTH75" s="318"/>
      <c r="RTI75" s="316"/>
      <c r="RTN75" s="318"/>
      <c r="RTO75" s="316"/>
      <c r="RTT75" s="318"/>
      <c r="RTU75" s="316"/>
      <c r="RTZ75" s="318"/>
      <c r="RUA75" s="316"/>
      <c r="RUF75" s="318"/>
      <c r="RUG75" s="316"/>
      <c r="RUL75" s="318"/>
      <c r="RUM75" s="316"/>
      <c r="RUR75" s="318"/>
      <c r="RUS75" s="316"/>
      <c r="RUX75" s="318"/>
      <c r="RUY75" s="316"/>
      <c r="RVD75" s="318"/>
      <c r="RVE75" s="316"/>
      <c r="RVJ75" s="318"/>
      <c r="RVK75" s="316"/>
      <c r="RVP75" s="318"/>
      <c r="RVQ75" s="316"/>
      <c r="RVV75" s="318"/>
      <c r="RVW75" s="316"/>
      <c r="RWB75" s="318"/>
      <c r="RWC75" s="316"/>
      <c r="RWH75" s="318"/>
      <c r="RWI75" s="316"/>
      <c r="RWN75" s="318"/>
      <c r="RWO75" s="316"/>
      <c r="RWT75" s="318"/>
      <c r="RWU75" s="316"/>
      <c r="RWZ75" s="318"/>
      <c r="RXA75" s="316"/>
      <c r="RXF75" s="318"/>
      <c r="RXG75" s="316"/>
      <c r="RXL75" s="318"/>
      <c r="RXM75" s="316"/>
      <c r="RXR75" s="318"/>
      <c r="RXS75" s="316"/>
      <c r="RXX75" s="318"/>
      <c r="RXY75" s="316"/>
      <c r="RYD75" s="318"/>
      <c r="RYE75" s="316"/>
      <c r="RYJ75" s="318"/>
      <c r="RYK75" s="316"/>
      <c r="RYP75" s="318"/>
      <c r="RYQ75" s="316"/>
      <c r="RYV75" s="318"/>
      <c r="RYW75" s="316"/>
      <c r="RZB75" s="318"/>
      <c r="RZC75" s="316"/>
      <c r="RZH75" s="318"/>
      <c r="RZI75" s="316"/>
      <c r="RZN75" s="318"/>
      <c r="RZO75" s="316"/>
      <c r="RZT75" s="318"/>
      <c r="RZU75" s="316"/>
      <c r="RZZ75" s="318"/>
      <c r="SAA75" s="316"/>
      <c r="SAF75" s="318"/>
      <c r="SAG75" s="316"/>
      <c r="SAL75" s="318"/>
      <c r="SAM75" s="316"/>
      <c r="SAR75" s="318"/>
      <c r="SAS75" s="316"/>
      <c r="SAX75" s="318"/>
      <c r="SAY75" s="316"/>
      <c r="SBD75" s="318"/>
      <c r="SBE75" s="316"/>
      <c r="SBJ75" s="318"/>
      <c r="SBK75" s="316"/>
      <c r="SBP75" s="318"/>
      <c r="SBQ75" s="316"/>
      <c r="SBV75" s="318"/>
      <c r="SBW75" s="316"/>
      <c r="SCB75" s="318"/>
      <c r="SCC75" s="316"/>
      <c r="SCH75" s="318"/>
      <c r="SCI75" s="316"/>
      <c r="SCN75" s="318"/>
      <c r="SCO75" s="316"/>
      <c r="SCT75" s="318"/>
      <c r="SCU75" s="316"/>
      <c r="SCZ75" s="318"/>
      <c r="SDA75" s="316"/>
      <c r="SDF75" s="318"/>
      <c r="SDG75" s="316"/>
      <c r="SDL75" s="318"/>
      <c r="SDM75" s="316"/>
      <c r="SDR75" s="318"/>
      <c r="SDS75" s="316"/>
      <c r="SDX75" s="318"/>
      <c r="SDY75" s="316"/>
      <c r="SED75" s="318"/>
      <c r="SEE75" s="316"/>
      <c r="SEJ75" s="318"/>
      <c r="SEK75" s="316"/>
      <c r="SEP75" s="318"/>
      <c r="SEQ75" s="316"/>
      <c r="SEV75" s="318"/>
      <c r="SEW75" s="316"/>
      <c r="SFB75" s="318"/>
      <c r="SFC75" s="316"/>
      <c r="SFH75" s="318"/>
      <c r="SFI75" s="316"/>
      <c r="SFN75" s="318"/>
      <c r="SFO75" s="316"/>
      <c r="SFT75" s="318"/>
      <c r="SFU75" s="316"/>
      <c r="SFZ75" s="318"/>
      <c r="SGA75" s="316"/>
      <c r="SGF75" s="318"/>
      <c r="SGG75" s="316"/>
      <c r="SGL75" s="318"/>
      <c r="SGM75" s="316"/>
      <c r="SGR75" s="318"/>
      <c r="SGS75" s="316"/>
      <c r="SGX75" s="318"/>
      <c r="SGY75" s="316"/>
      <c r="SHD75" s="318"/>
      <c r="SHE75" s="316"/>
      <c r="SHJ75" s="318"/>
      <c r="SHK75" s="316"/>
      <c r="SHP75" s="318"/>
      <c r="SHQ75" s="316"/>
      <c r="SHV75" s="318"/>
      <c r="SHW75" s="316"/>
      <c r="SIB75" s="318"/>
      <c r="SIC75" s="316"/>
      <c r="SIH75" s="318"/>
      <c r="SII75" s="316"/>
      <c r="SIN75" s="318"/>
      <c r="SIO75" s="316"/>
      <c r="SIT75" s="318"/>
      <c r="SIU75" s="316"/>
      <c r="SIZ75" s="318"/>
      <c r="SJA75" s="316"/>
      <c r="SJF75" s="318"/>
      <c r="SJG75" s="316"/>
      <c r="SJL75" s="318"/>
      <c r="SJM75" s="316"/>
      <c r="SJR75" s="318"/>
      <c r="SJS75" s="316"/>
      <c r="SJX75" s="318"/>
      <c r="SJY75" s="316"/>
      <c r="SKD75" s="318"/>
      <c r="SKE75" s="316"/>
      <c r="SKJ75" s="318"/>
      <c r="SKK75" s="316"/>
      <c r="SKP75" s="318"/>
      <c r="SKQ75" s="316"/>
      <c r="SKV75" s="318"/>
      <c r="SKW75" s="316"/>
      <c r="SLB75" s="318"/>
      <c r="SLC75" s="316"/>
      <c r="SLH75" s="318"/>
      <c r="SLI75" s="316"/>
      <c r="SLN75" s="318"/>
      <c r="SLO75" s="316"/>
      <c r="SLT75" s="318"/>
      <c r="SLU75" s="316"/>
      <c r="SLZ75" s="318"/>
      <c r="SMA75" s="316"/>
      <c r="SMF75" s="318"/>
      <c r="SMG75" s="316"/>
      <c r="SML75" s="318"/>
      <c r="SMM75" s="316"/>
      <c r="SMR75" s="318"/>
      <c r="SMS75" s="316"/>
      <c r="SMX75" s="318"/>
      <c r="SMY75" s="316"/>
      <c r="SND75" s="318"/>
      <c r="SNE75" s="316"/>
      <c r="SNJ75" s="318"/>
      <c r="SNK75" s="316"/>
      <c r="SNP75" s="318"/>
      <c r="SNQ75" s="316"/>
      <c r="SNV75" s="318"/>
      <c r="SNW75" s="316"/>
      <c r="SOB75" s="318"/>
      <c r="SOC75" s="316"/>
      <c r="SOH75" s="318"/>
      <c r="SOI75" s="316"/>
      <c r="SON75" s="318"/>
      <c r="SOO75" s="316"/>
      <c r="SOT75" s="318"/>
      <c r="SOU75" s="316"/>
      <c r="SOZ75" s="318"/>
      <c r="SPA75" s="316"/>
      <c r="SPF75" s="318"/>
      <c r="SPG75" s="316"/>
      <c r="SPL75" s="318"/>
      <c r="SPM75" s="316"/>
      <c r="SPR75" s="318"/>
      <c r="SPS75" s="316"/>
      <c r="SPX75" s="318"/>
      <c r="SPY75" s="316"/>
      <c r="SQD75" s="318"/>
      <c r="SQE75" s="316"/>
      <c r="SQJ75" s="318"/>
      <c r="SQK75" s="316"/>
      <c r="SQP75" s="318"/>
      <c r="SQQ75" s="316"/>
      <c r="SQV75" s="318"/>
      <c r="SQW75" s="316"/>
      <c r="SRB75" s="318"/>
      <c r="SRC75" s="316"/>
      <c r="SRH75" s="318"/>
      <c r="SRI75" s="316"/>
      <c r="SRN75" s="318"/>
      <c r="SRO75" s="316"/>
      <c r="SRT75" s="318"/>
      <c r="SRU75" s="316"/>
      <c r="SRZ75" s="318"/>
      <c r="SSA75" s="316"/>
      <c r="SSF75" s="318"/>
      <c r="SSG75" s="316"/>
      <c r="SSL75" s="318"/>
      <c r="SSM75" s="316"/>
      <c r="SSR75" s="318"/>
      <c r="SSS75" s="316"/>
      <c r="SSX75" s="318"/>
      <c r="SSY75" s="316"/>
      <c r="STD75" s="318"/>
      <c r="STE75" s="316"/>
      <c r="STJ75" s="318"/>
      <c r="STK75" s="316"/>
      <c r="STP75" s="318"/>
      <c r="STQ75" s="316"/>
      <c r="STV75" s="318"/>
      <c r="STW75" s="316"/>
      <c r="SUB75" s="318"/>
      <c r="SUC75" s="316"/>
      <c r="SUH75" s="318"/>
      <c r="SUI75" s="316"/>
      <c r="SUN75" s="318"/>
      <c r="SUO75" s="316"/>
      <c r="SUT75" s="318"/>
      <c r="SUU75" s="316"/>
      <c r="SUZ75" s="318"/>
      <c r="SVA75" s="316"/>
      <c r="SVF75" s="318"/>
      <c r="SVG75" s="316"/>
      <c r="SVL75" s="318"/>
      <c r="SVM75" s="316"/>
      <c r="SVR75" s="318"/>
      <c r="SVS75" s="316"/>
      <c r="SVX75" s="318"/>
      <c r="SVY75" s="316"/>
      <c r="SWD75" s="318"/>
      <c r="SWE75" s="316"/>
      <c r="SWJ75" s="318"/>
      <c r="SWK75" s="316"/>
      <c r="SWP75" s="318"/>
      <c r="SWQ75" s="316"/>
      <c r="SWV75" s="318"/>
      <c r="SWW75" s="316"/>
      <c r="SXB75" s="318"/>
      <c r="SXC75" s="316"/>
      <c r="SXH75" s="318"/>
      <c r="SXI75" s="316"/>
      <c r="SXN75" s="318"/>
      <c r="SXO75" s="316"/>
      <c r="SXT75" s="318"/>
      <c r="SXU75" s="316"/>
      <c r="SXZ75" s="318"/>
      <c r="SYA75" s="316"/>
      <c r="SYF75" s="318"/>
      <c r="SYG75" s="316"/>
      <c r="SYL75" s="318"/>
      <c r="SYM75" s="316"/>
      <c r="SYR75" s="318"/>
      <c r="SYS75" s="316"/>
      <c r="SYX75" s="318"/>
      <c r="SYY75" s="316"/>
      <c r="SZD75" s="318"/>
      <c r="SZE75" s="316"/>
      <c r="SZJ75" s="318"/>
      <c r="SZK75" s="316"/>
      <c r="SZP75" s="318"/>
      <c r="SZQ75" s="316"/>
      <c r="SZV75" s="318"/>
      <c r="SZW75" s="316"/>
      <c r="TAB75" s="318"/>
      <c r="TAC75" s="316"/>
      <c r="TAH75" s="318"/>
      <c r="TAI75" s="316"/>
      <c r="TAN75" s="318"/>
      <c r="TAO75" s="316"/>
      <c r="TAT75" s="318"/>
      <c r="TAU75" s="316"/>
      <c r="TAZ75" s="318"/>
      <c r="TBA75" s="316"/>
      <c r="TBF75" s="318"/>
      <c r="TBG75" s="316"/>
      <c r="TBL75" s="318"/>
      <c r="TBM75" s="316"/>
      <c r="TBR75" s="318"/>
      <c r="TBS75" s="316"/>
      <c r="TBX75" s="318"/>
      <c r="TBY75" s="316"/>
      <c r="TCD75" s="318"/>
      <c r="TCE75" s="316"/>
      <c r="TCJ75" s="318"/>
      <c r="TCK75" s="316"/>
      <c r="TCP75" s="318"/>
      <c r="TCQ75" s="316"/>
      <c r="TCV75" s="318"/>
      <c r="TCW75" s="316"/>
      <c r="TDB75" s="318"/>
      <c r="TDC75" s="316"/>
      <c r="TDH75" s="318"/>
      <c r="TDI75" s="316"/>
      <c r="TDN75" s="318"/>
      <c r="TDO75" s="316"/>
      <c r="TDT75" s="318"/>
      <c r="TDU75" s="316"/>
      <c r="TDZ75" s="318"/>
      <c r="TEA75" s="316"/>
      <c r="TEF75" s="318"/>
      <c r="TEG75" s="316"/>
      <c r="TEL75" s="318"/>
      <c r="TEM75" s="316"/>
      <c r="TER75" s="318"/>
      <c r="TES75" s="316"/>
      <c r="TEX75" s="318"/>
      <c r="TEY75" s="316"/>
      <c r="TFD75" s="318"/>
      <c r="TFE75" s="316"/>
      <c r="TFJ75" s="318"/>
      <c r="TFK75" s="316"/>
      <c r="TFP75" s="318"/>
      <c r="TFQ75" s="316"/>
      <c r="TFV75" s="318"/>
      <c r="TFW75" s="316"/>
      <c r="TGB75" s="318"/>
      <c r="TGC75" s="316"/>
      <c r="TGH75" s="318"/>
      <c r="TGI75" s="316"/>
      <c r="TGN75" s="318"/>
      <c r="TGO75" s="316"/>
      <c r="TGT75" s="318"/>
      <c r="TGU75" s="316"/>
      <c r="TGZ75" s="318"/>
      <c r="THA75" s="316"/>
      <c r="THF75" s="318"/>
      <c r="THG75" s="316"/>
      <c r="THL75" s="318"/>
      <c r="THM75" s="316"/>
      <c r="THR75" s="318"/>
      <c r="THS75" s="316"/>
      <c r="THX75" s="318"/>
      <c r="THY75" s="316"/>
      <c r="TID75" s="318"/>
      <c r="TIE75" s="316"/>
      <c r="TIJ75" s="318"/>
      <c r="TIK75" s="316"/>
      <c r="TIP75" s="318"/>
      <c r="TIQ75" s="316"/>
      <c r="TIV75" s="318"/>
      <c r="TIW75" s="316"/>
      <c r="TJB75" s="318"/>
      <c r="TJC75" s="316"/>
      <c r="TJH75" s="318"/>
      <c r="TJI75" s="316"/>
      <c r="TJN75" s="318"/>
      <c r="TJO75" s="316"/>
      <c r="TJT75" s="318"/>
      <c r="TJU75" s="316"/>
      <c r="TJZ75" s="318"/>
      <c r="TKA75" s="316"/>
      <c r="TKF75" s="318"/>
      <c r="TKG75" s="316"/>
      <c r="TKL75" s="318"/>
      <c r="TKM75" s="316"/>
      <c r="TKR75" s="318"/>
      <c r="TKS75" s="316"/>
      <c r="TKX75" s="318"/>
      <c r="TKY75" s="316"/>
      <c r="TLD75" s="318"/>
      <c r="TLE75" s="316"/>
      <c r="TLJ75" s="318"/>
      <c r="TLK75" s="316"/>
      <c r="TLP75" s="318"/>
      <c r="TLQ75" s="316"/>
      <c r="TLV75" s="318"/>
      <c r="TLW75" s="316"/>
      <c r="TMB75" s="318"/>
      <c r="TMC75" s="316"/>
      <c r="TMH75" s="318"/>
      <c r="TMI75" s="316"/>
      <c r="TMN75" s="318"/>
      <c r="TMO75" s="316"/>
      <c r="TMT75" s="318"/>
      <c r="TMU75" s="316"/>
      <c r="TMZ75" s="318"/>
      <c r="TNA75" s="316"/>
      <c r="TNF75" s="318"/>
      <c r="TNG75" s="316"/>
      <c r="TNL75" s="318"/>
      <c r="TNM75" s="316"/>
      <c r="TNR75" s="318"/>
      <c r="TNS75" s="316"/>
      <c r="TNX75" s="318"/>
      <c r="TNY75" s="316"/>
      <c r="TOD75" s="318"/>
      <c r="TOE75" s="316"/>
      <c r="TOJ75" s="318"/>
      <c r="TOK75" s="316"/>
      <c r="TOP75" s="318"/>
      <c r="TOQ75" s="316"/>
      <c r="TOV75" s="318"/>
      <c r="TOW75" s="316"/>
      <c r="TPB75" s="318"/>
      <c r="TPC75" s="316"/>
      <c r="TPH75" s="318"/>
      <c r="TPI75" s="316"/>
      <c r="TPN75" s="318"/>
      <c r="TPO75" s="316"/>
      <c r="TPT75" s="318"/>
      <c r="TPU75" s="316"/>
      <c r="TPZ75" s="318"/>
      <c r="TQA75" s="316"/>
      <c r="TQF75" s="318"/>
      <c r="TQG75" s="316"/>
      <c r="TQL75" s="318"/>
      <c r="TQM75" s="316"/>
      <c r="TQR75" s="318"/>
      <c r="TQS75" s="316"/>
      <c r="TQX75" s="318"/>
      <c r="TQY75" s="316"/>
      <c r="TRD75" s="318"/>
      <c r="TRE75" s="316"/>
      <c r="TRJ75" s="318"/>
      <c r="TRK75" s="316"/>
      <c r="TRP75" s="318"/>
      <c r="TRQ75" s="316"/>
      <c r="TRV75" s="318"/>
      <c r="TRW75" s="316"/>
      <c r="TSB75" s="318"/>
      <c r="TSC75" s="316"/>
      <c r="TSH75" s="318"/>
      <c r="TSI75" s="316"/>
      <c r="TSN75" s="318"/>
      <c r="TSO75" s="316"/>
      <c r="TST75" s="318"/>
      <c r="TSU75" s="316"/>
      <c r="TSZ75" s="318"/>
      <c r="TTA75" s="316"/>
      <c r="TTF75" s="318"/>
      <c r="TTG75" s="316"/>
      <c r="TTL75" s="318"/>
      <c r="TTM75" s="316"/>
      <c r="TTR75" s="318"/>
      <c r="TTS75" s="316"/>
      <c r="TTX75" s="318"/>
      <c r="TTY75" s="316"/>
      <c r="TUD75" s="318"/>
      <c r="TUE75" s="316"/>
      <c r="TUJ75" s="318"/>
      <c r="TUK75" s="316"/>
      <c r="TUP75" s="318"/>
      <c r="TUQ75" s="316"/>
      <c r="TUV75" s="318"/>
      <c r="TUW75" s="316"/>
      <c r="TVB75" s="318"/>
      <c r="TVC75" s="316"/>
      <c r="TVH75" s="318"/>
      <c r="TVI75" s="316"/>
      <c r="TVN75" s="318"/>
      <c r="TVO75" s="316"/>
      <c r="TVT75" s="318"/>
      <c r="TVU75" s="316"/>
      <c r="TVZ75" s="318"/>
      <c r="TWA75" s="316"/>
      <c r="TWF75" s="318"/>
      <c r="TWG75" s="316"/>
      <c r="TWL75" s="318"/>
      <c r="TWM75" s="316"/>
      <c r="TWR75" s="318"/>
      <c r="TWS75" s="316"/>
      <c r="TWX75" s="318"/>
      <c r="TWY75" s="316"/>
      <c r="TXD75" s="318"/>
      <c r="TXE75" s="316"/>
      <c r="TXJ75" s="318"/>
      <c r="TXK75" s="316"/>
      <c r="TXP75" s="318"/>
      <c r="TXQ75" s="316"/>
      <c r="TXV75" s="318"/>
      <c r="TXW75" s="316"/>
      <c r="TYB75" s="318"/>
      <c r="TYC75" s="316"/>
      <c r="TYH75" s="318"/>
      <c r="TYI75" s="316"/>
      <c r="TYN75" s="318"/>
      <c r="TYO75" s="316"/>
      <c r="TYT75" s="318"/>
      <c r="TYU75" s="316"/>
      <c r="TYZ75" s="318"/>
      <c r="TZA75" s="316"/>
      <c r="TZF75" s="318"/>
      <c r="TZG75" s="316"/>
      <c r="TZL75" s="318"/>
      <c r="TZM75" s="316"/>
      <c r="TZR75" s="318"/>
      <c r="TZS75" s="316"/>
      <c r="TZX75" s="318"/>
      <c r="TZY75" s="316"/>
      <c r="UAD75" s="318"/>
      <c r="UAE75" s="316"/>
      <c r="UAJ75" s="318"/>
      <c r="UAK75" s="316"/>
      <c r="UAP75" s="318"/>
      <c r="UAQ75" s="316"/>
      <c r="UAV75" s="318"/>
      <c r="UAW75" s="316"/>
      <c r="UBB75" s="318"/>
      <c r="UBC75" s="316"/>
      <c r="UBH75" s="318"/>
      <c r="UBI75" s="316"/>
      <c r="UBN75" s="318"/>
      <c r="UBO75" s="316"/>
      <c r="UBT75" s="318"/>
      <c r="UBU75" s="316"/>
      <c r="UBZ75" s="318"/>
      <c r="UCA75" s="316"/>
      <c r="UCF75" s="318"/>
      <c r="UCG75" s="316"/>
      <c r="UCL75" s="318"/>
      <c r="UCM75" s="316"/>
      <c r="UCR75" s="318"/>
      <c r="UCS75" s="316"/>
      <c r="UCX75" s="318"/>
      <c r="UCY75" s="316"/>
      <c r="UDD75" s="318"/>
      <c r="UDE75" s="316"/>
      <c r="UDJ75" s="318"/>
      <c r="UDK75" s="316"/>
      <c r="UDP75" s="318"/>
      <c r="UDQ75" s="316"/>
      <c r="UDV75" s="318"/>
      <c r="UDW75" s="316"/>
      <c r="UEB75" s="318"/>
      <c r="UEC75" s="316"/>
      <c r="UEH75" s="318"/>
      <c r="UEI75" s="316"/>
      <c r="UEN75" s="318"/>
      <c r="UEO75" s="316"/>
      <c r="UET75" s="318"/>
      <c r="UEU75" s="316"/>
      <c r="UEZ75" s="318"/>
      <c r="UFA75" s="316"/>
      <c r="UFF75" s="318"/>
      <c r="UFG75" s="316"/>
      <c r="UFL75" s="318"/>
      <c r="UFM75" s="316"/>
      <c r="UFR75" s="318"/>
      <c r="UFS75" s="316"/>
      <c r="UFX75" s="318"/>
      <c r="UFY75" s="316"/>
      <c r="UGD75" s="318"/>
      <c r="UGE75" s="316"/>
      <c r="UGJ75" s="318"/>
      <c r="UGK75" s="316"/>
      <c r="UGP75" s="318"/>
      <c r="UGQ75" s="316"/>
      <c r="UGV75" s="318"/>
      <c r="UGW75" s="316"/>
      <c r="UHB75" s="318"/>
      <c r="UHC75" s="316"/>
      <c r="UHH75" s="318"/>
      <c r="UHI75" s="316"/>
      <c r="UHN75" s="318"/>
      <c r="UHO75" s="316"/>
      <c r="UHT75" s="318"/>
      <c r="UHU75" s="316"/>
      <c r="UHZ75" s="318"/>
      <c r="UIA75" s="316"/>
      <c r="UIF75" s="318"/>
      <c r="UIG75" s="316"/>
      <c r="UIL75" s="318"/>
      <c r="UIM75" s="316"/>
      <c r="UIR75" s="318"/>
      <c r="UIS75" s="316"/>
      <c r="UIX75" s="318"/>
      <c r="UIY75" s="316"/>
      <c r="UJD75" s="318"/>
      <c r="UJE75" s="316"/>
      <c r="UJJ75" s="318"/>
      <c r="UJK75" s="316"/>
      <c r="UJP75" s="318"/>
      <c r="UJQ75" s="316"/>
      <c r="UJV75" s="318"/>
      <c r="UJW75" s="316"/>
      <c r="UKB75" s="318"/>
      <c r="UKC75" s="316"/>
      <c r="UKH75" s="318"/>
      <c r="UKI75" s="316"/>
      <c r="UKN75" s="318"/>
      <c r="UKO75" s="316"/>
      <c r="UKT75" s="318"/>
      <c r="UKU75" s="316"/>
      <c r="UKZ75" s="318"/>
      <c r="ULA75" s="316"/>
      <c r="ULF75" s="318"/>
      <c r="ULG75" s="316"/>
      <c r="ULL75" s="318"/>
      <c r="ULM75" s="316"/>
      <c r="ULR75" s="318"/>
      <c r="ULS75" s="316"/>
      <c r="ULX75" s="318"/>
      <c r="ULY75" s="316"/>
      <c r="UMD75" s="318"/>
      <c r="UME75" s="316"/>
      <c r="UMJ75" s="318"/>
      <c r="UMK75" s="316"/>
      <c r="UMP75" s="318"/>
      <c r="UMQ75" s="316"/>
      <c r="UMV75" s="318"/>
      <c r="UMW75" s="316"/>
      <c r="UNB75" s="318"/>
      <c r="UNC75" s="316"/>
      <c r="UNH75" s="318"/>
      <c r="UNI75" s="316"/>
      <c r="UNN75" s="318"/>
      <c r="UNO75" s="316"/>
      <c r="UNT75" s="318"/>
      <c r="UNU75" s="316"/>
      <c r="UNZ75" s="318"/>
      <c r="UOA75" s="316"/>
      <c r="UOF75" s="318"/>
      <c r="UOG75" s="316"/>
      <c r="UOL75" s="318"/>
      <c r="UOM75" s="316"/>
      <c r="UOR75" s="318"/>
      <c r="UOS75" s="316"/>
      <c r="UOX75" s="318"/>
      <c r="UOY75" s="316"/>
      <c r="UPD75" s="318"/>
      <c r="UPE75" s="316"/>
      <c r="UPJ75" s="318"/>
      <c r="UPK75" s="316"/>
      <c r="UPP75" s="318"/>
      <c r="UPQ75" s="316"/>
      <c r="UPV75" s="318"/>
      <c r="UPW75" s="316"/>
      <c r="UQB75" s="318"/>
      <c r="UQC75" s="316"/>
      <c r="UQH75" s="318"/>
      <c r="UQI75" s="316"/>
      <c r="UQN75" s="318"/>
      <c r="UQO75" s="316"/>
      <c r="UQT75" s="318"/>
      <c r="UQU75" s="316"/>
      <c r="UQZ75" s="318"/>
      <c r="URA75" s="316"/>
      <c r="URF75" s="318"/>
      <c r="URG75" s="316"/>
      <c r="URL75" s="318"/>
      <c r="URM75" s="316"/>
      <c r="URR75" s="318"/>
      <c r="URS75" s="316"/>
      <c r="URX75" s="318"/>
      <c r="URY75" s="316"/>
      <c r="USD75" s="318"/>
      <c r="USE75" s="316"/>
      <c r="USJ75" s="318"/>
      <c r="USK75" s="316"/>
      <c r="USP75" s="318"/>
      <c r="USQ75" s="316"/>
      <c r="USV75" s="318"/>
      <c r="USW75" s="316"/>
      <c r="UTB75" s="318"/>
      <c r="UTC75" s="316"/>
      <c r="UTH75" s="318"/>
      <c r="UTI75" s="316"/>
      <c r="UTN75" s="318"/>
      <c r="UTO75" s="316"/>
      <c r="UTT75" s="318"/>
      <c r="UTU75" s="316"/>
      <c r="UTZ75" s="318"/>
      <c r="UUA75" s="316"/>
      <c r="UUF75" s="318"/>
      <c r="UUG75" s="316"/>
      <c r="UUL75" s="318"/>
      <c r="UUM75" s="316"/>
      <c r="UUR75" s="318"/>
      <c r="UUS75" s="316"/>
      <c r="UUX75" s="318"/>
      <c r="UUY75" s="316"/>
      <c r="UVD75" s="318"/>
      <c r="UVE75" s="316"/>
      <c r="UVJ75" s="318"/>
      <c r="UVK75" s="316"/>
      <c r="UVP75" s="318"/>
      <c r="UVQ75" s="316"/>
      <c r="UVV75" s="318"/>
      <c r="UVW75" s="316"/>
      <c r="UWB75" s="318"/>
      <c r="UWC75" s="316"/>
      <c r="UWH75" s="318"/>
      <c r="UWI75" s="316"/>
      <c r="UWN75" s="318"/>
      <c r="UWO75" s="316"/>
      <c r="UWT75" s="318"/>
      <c r="UWU75" s="316"/>
      <c r="UWZ75" s="318"/>
      <c r="UXA75" s="316"/>
      <c r="UXF75" s="318"/>
      <c r="UXG75" s="316"/>
      <c r="UXL75" s="318"/>
      <c r="UXM75" s="316"/>
      <c r="UXR75" s="318"/>
      <c r="UXS75" s="316"/>
      <c r="UXX75" s="318"/>
      <c r="UXY75" s="316"/>
      <c r="UYD75" s="318"/>
      <c r="UYE75" s="316"/>
      <c r="UYJ75" s="318"/>
      <c r="UYK75" s="316"/>
      <c r="UYP75" s="318"/>
      <c r="UYQ75" s="316"/>
      <c r="UYV75" s="318"/>
      <c r="UYW75" s="316"/>
      <c r="UZB75" s="318"/>
      <c r="UZC75" s="316"/>
      <c r="UZH75" s="318"/>
      <c r="UZI75" s="316"/>
      <c r="UZN75" s="318"/>
      <c r="UZO75" s="316"/>
      <c r="UZT75" s="318"/>
      <c r="UZU75" s="316"/>
      <c r="UZZ75" s="318"/>
      <c r="VAA75" s="316"/>
      <c r="VAF75" s="318"/>
      <c r="VAG75" s="316"/>
      <c r="VAL75" s="318"/>
      <c r="VAM75" s="316"/>
      <c r="VAR75" s="318"/>
      <c r="VAS75" s="316"/>
      <c r="VAX75" s="318"/>
      <c r="VAY75" s="316"/>
      <c r="VBD75" s="318"/>
      <c r="VBE75" s="316"/>
      <c r="VBJ75" s="318"/>
      <c r="VBK75" s="316"/>
      <c r="VBP75" s="318"/>
      <c r="VBQ75" s="316"/>
      <c r="VBV75" s="318"/>
      <c r="VBW75" s="316"/>
      <c r="VCB75" s="318"/>
      <c r="VCC75" s="316"/>
      <c r="VCH75" s="318"/>
      <c r="VCI75" s="316"/>
      <c r="VCN75" s="318"/>
      <c r="VCO75" s="316"/>
      <c r="VCT75" s="318"/>
      <c r="VCU75" s="316"/>
      <c r="VCZ75" s="318"/>
      <c r="VDA75" s="316"/>
      <c r="VDF75" s="318"/>
      <c r="VDG75" s="316"/>
      <c r="VDL75" s="318"/>
      <c r="VDM75" s="316"/>
      <c r="VDR75" s="318"/>
      <c r="VDS75" s="316"/>
      <c r="VDX75" s="318"/>
      <c r="VDY75" s="316"/>
      <c r="VED75" s="318"/>
      <c r="VEE75" s="316"/>
      <c r="VEJ75" s="318"/>
      <c r="VEK75" s="316"/>
      <c r="VEP75" s="318"/>
      <c r="VEQ75" s="316"/>
      <c r="VEV75" s="318"/>
      <c r="VEW75" s="316"/>
      <c r="VFB75" s="318"/>
      <c r="VFC75" s="316"/>
      <c r="VFH75" s="318"/>
      <c r="VFI75" s="316"/>
      <c r="VFN75" s="318"/>
      <c r="VFO75" s="316"/>
      <c r="VFT75" s="318"/>
      <c r="VFU75" s="316"/>
      <c r="VFZ75" s="318"/>
      <c r="VGA75" s="316"/>
      <c r="VGF75" s="318"/>
      <c r="VGG75" s="316"/>
      <c r="VGL75" s="318"/>
      <c r="VGM75" s="316"/>
      <c r="VGR75" s="318"/>
      <c r="VGS75" s="316"/>
      <c r="VGX75" s="318"/>
      <c r="VGY75" s="316"/>
      <c r="VHD75" s="318"/>
      <c r="VHE75" s="316"/>
      <c r="VHJ75" s="318"/>
      <c r="VHK75" s="316"/>
      <c r="VHP75" s="318"/>
      <c r="VHQ75" s="316"/>
      <c r="VHV75" s="318"/>
      <c r="VHW75" s="316"/>
      <c r="VIB75" s="318"/>
      <c r="VIC75" s="316"/>
      <c r="VIH75" s="318"/>
      <c r="VII75" s="316"/>
      <c r="VIN75" s="318"/>
      <c r="VIO75" s="316"/>
      <c r="VIT75" s="318"/>
      <c r="VIU75" s="316"/>
      <c r="VIZ75" s="318"/>
      <c r="VJA75" s="316"/>
      <c r="VJF75" s="318"/>
      <c r="VJG75" s="316"/>
      <c r="VJL75" s="318"/>
      <c r="VJM75" s="316"/>
      <c r="VJR75" s="318"/>
      <c r="VJS75" s="316"/>
      <c r="VJX75" s="318"/>
      <c r="VJY75" s="316"/>
      <c r="VKD75" s="318"/>
      <c r="VKE75" s="316"/>
      <c r="VKJ75" s="318"/>
      <c r="VKK75" s="316"/>
      <c r="VKP75" s="318"/>
      <c r="VKQ75" s="316"/>
      <c r="VKV75" s="318"/>
      <c r="VKW75" s="316"/>
      <c r="VLB75" s="318"/>
      <c r="VLC75" s="316"/>
      <c r="VLH75" s="318"/>
      <c r="VLI75" s="316"/>
      <c r="VLN75" s="318"/>
      <c r="VLO75" s="316"/>
      <c r="VLT75" s="318"/>
      <c r="VLU75" s="316"/>
      <c r="VLZ75" s="318"/>
      <c r="VMA75" s="316"/>
      <c r="VMF75" s="318"/>
      <c r="VMG75" s="316"/>
      <c r="VML75" s="318"/>
      <c r="VMM75" s="316"/>
      <c r="VMR75" s="318"/>
      <c r="VMS75" s="316"/>
      <c r="VMX75" s="318"/>
      <c r="VMY75" s="316"/>
      <c r="VND75" s="318"/>
      <c r="VNE75" s="316"/>
      <c r="VNJ75" s="318"/>
      <c r="VNK75" s="316"/>
      <c r="VNP75" s="318"/>
      <c r="VNQ75" s="316"/>
      <c r="VNV75" s="318"/>
      <c r="VNW75" s="316"/>
      <c r="VOB75" s="318"/>
      <c r="VOC75" s="316"/>
      <c r="VOH75" s="318"/>
      <c r="VOI75" s="316"/>
      <c r="VON75" s="318"/>
      <c r="VOO75" s="316"/>
      <c r="VOT75" s="318"/>
      <c r="VOU75" s="316"/>
      <c r="VOZ75" s="318"/>
      <c r="VPA75" s="316"/>
      <c r="VPF75" s="318"/>
      <c r="VPG75" s="316"/>
      <c r="VPL75" s="318"/>
      <c r="VPM75" s="316"/>
      <c r="VPR75" s="318"/>
      <c r="VPS75" s="316"/>
      <c r="VPX75" s="318"/>
      <c r="VPY75" s="316"/>
      <c r="VQD75" s="318"/>
      <c r="VQE75" s="316"/>
      <c r="VQJ75" s="318"/>
      <c r="VQK75" s="316"/>
      <c r="VQP75" s="318"/>
      <c r="VQQ75" s="316"/>
      <c r="VQV75" s="318"/>
      <c r="VQW75" s="316"/>
      <c r="VRB75" s="318"/>
      <c r="VRC75" s="316"/>
      <c r="VRH75" s="318"/>
      <c r="VRI75" s="316"/>
      <c r="VRN75" s="318"/>
      <c r="VRO75" s="316"/>
      <c r="VRT75" s="318"/>
      <c r="VRU75" s="316"/>
      <c r="VRZ75" s="318"/>
      <c r="VSA75" s="316"/>
      <c r="VSF75" s="318"/>
      <c r="VSG75" s="316"/>
      <c r="VSL75" s="318"/>
      <c r="VSM75" s="316"/>
      <c r="VSR75" s="318"/>
      <c r="VSS75" s="316"/>
      <c r="VSX75" s="318"/>
      <c r="VSY75" s="316"/>
      <c r="VTD75" s="318"/>
      <c r="VTE75" s="316"/>
      <c r="VTJ75" s="318"/>
      <c r="VTK75" s="316"/>
      <c r="VTP75" s="318"/>
      <c r="VTQ75" s="316"/>
      <c r="VTV75" s="318"/>
      <c r="VTW75" s="316"/>
      <c r="VUB75" s="318"/>
      <c r="VUC75" s="316"/>
      <c r="VUH75" s="318"/>
      <c r="VUI75" s="316"/>
      <c r="VUN75" s="318"/>
      <c r="VUO75" s="316"/>
      <c r="VUT75" s="318"/>
      <c r="VUU75" s="316"/>
      <c r="VUZ75" s="318"/>
      <c r="VVA75" s="316"/>
      <c r="VVF75" s="318"/>
      <c r="VVG75" s="316"/>
      <c r="VVL75" s="318"/>
      <c r="VVM75" s="316"/>
      <c r="VVR75" s="318"/>
      <c r="VVS75" s="316"/>
      <c r="VVX75" s="318"/>
      <c r="VVY75" s="316"/>
      <c r="VWD75" s="318"/>
      <c r="VWE75" s="316"/>
      <c r="VWJ75" s="318"/>
      <c r="VWK75" s="316"/>
      <c r="VWP75" s="318"/>
      <c r="VWQ75" s="316"/>
      <c r="VWV75" s="318"/>
      <c r="VWW75" s="316"/>
      <c r="VXB75" s="318"/>
      <c r="VXC75" s="316"/>
      <c r="VXH75" s="318"/>
      <c r="VXI75" s="316"/>
      <c r="VXN75" s="318"/>
      <c r="VXO75" s="316"/>
      <c r="VXT75" s="318"/>
      <c r="VXU75" s="316"/>
      <c r="VXZ75" s="318"/>
      <c r="VYA75" s="316"/>
      <c r="VYF75" s="318"/>
      <c r="VYG75" s="316"/>
      <c r="VYL75" s="318"/>
      <c r="VYM75" s="316"/>
      <c r="VYR75" s="318"/>
      <c r="VYS75" s="316"/>
      <c r="VYX75" s="318"/>
      <c r="VYY75" s="316"/>
      <c r="VZD75" s="318"/>
      <c r="VZE75" s="316"/>
      <c r="VZJ75" s="318"/>
      <c r="VZK75" s="316"/>
      <c r="VZP75" s="318"/>
      <c r="VZQ75" s="316"/>
      <c r="VZV75" s="318"/>
      <c r="VZW75" s="316"/>
      <c r="WAB75" s="318"/>
      <c r="WAC75" s="316"/>
      <c r="WAH75" s="318"/>
      <c r="WAI75" s="316"/>
      <c r="WAN75" s="318"/>
      <c r="WAO75" s="316"/>
      <c r="WAT75" s="318"/>
      <c r="WAU75" s="316"/>
      <c r="WAZ75" s="318"/>
      <c r="WBA75" s="316"/>
      <c r="WBF75" s="318"/>
      <c r="WBG75" s="316"/>
      <c r="WBL75" s="318"/>
      <c r="WBM75" s="316"/>
      <c r="WBR75" s="318"/>
      <c r="WBS75" s="316"/>
      <c r="WBX75" s="318"/>
      <c r="WBY75" s="316"/>
      <c r="WCD75" s="318"/>
      <c r="WCE75" s="316"/>
      <c r="WCJ75" s="318"/>
      <c r="WCK75" s="316"/>
      <c r="WCP75" s="318"/>
      <c r="WCQ75" s="316"/>
      <c r="WCV75" s="318"/>
      <c r="WCW75" s="316"/>
      <c r="WDB75" s="318"/>
      <c r="WDC75" s="316"/>
      <c r="WDH75" s="318"/>
      <c r="WDI75" s="316"/>
      <c r="WDN75" s="318"/>
      <c r="WDO75" s="316"/>
      <c r="WDT75" s="318"/>
      <c r="WDU75" s="316"/>
      <c r="WDZ75" s="318"/>
      <c r="WEA75" s="316"/>
      <c r="WEF75" s="318"/>
      <c r="WEG75" s="316"/>
      <c r="WEL75" s="318"/>
      <c r="WEM75" s="316"/>
      <c r="WER75" s="318"/>
      <c r="WES75" s="316"/>
      <c r="WEX75" s="318"/>
      <c r="WEY75" s="316"/>
      <c r="WFD75" s="318"/>
      <c r="WFE75" s="316"/>
      <c r="WFJ75" s="318"/>
      <c r="WFK75" s="316"/>
      <c r="WFP75" s="318"/>
      <c r="WFQ75" s="316"/>
      <c r="WFV75" s="318"/>
      <c r="WFW75" s="316"/>
      <c r="WGB75" s="318"/>
      <c r="WGC75" s="316"/>
      <c r="WGH75" s="318"/>
      <c r="WGI75" s="316"/>
      <c r="WGN75" s="318"/>
      <c r="WGO75" s="316"/>
      <c r="WGT75" s="318"/>
      <c r="WGU75" s="316"/>
      <c r="WGZ75" s="318"/>
      <c r="WHA75" s="316"/>
      <c r="WHF75" s="318"/>
      <c r="WHG75" s="316"/>
      <c r="WHL75" s="318"/>
      <c r="WHM75" s="316"/>
      <c r="WHR75" s="318"/>
      <c r="WHS75" s="316"/>
      <c r="WHX75" s="318"/>
      <c r="WHY75" s="316"/>
      <c r="WID75" s="318"/>
      <c r="WIE75" s="316"/>
      <c r="WIJ75" s="318"/>
      <c r="WIK75" s="316"/>
      <c r="WIP75" s="318"/>
      <c r="WIQ75" s="316"/>
      <c r="WIV75" s="318"/>
      <c r="WIW75" s="316"/>
      <c r="WJB75" s="318"/>
      <c r="WJC75" s="316"/>
      <c r="WJH75" s="318"/>
      <c r="WJI75" s="316"/>
      <c r="WJN75" s="318"/>
      <c r="WJO75" s="316"/>
      <c r="WJT75" s="318"/>
      <c r="WJU75" s="316"/>
      <c r="WJZ75" s="318"/>
      <c r="WKA75" s="316"/>
      <c r="WKF75" s="318"/>
      <c r="WKG75" s="316"/>
      <c r="WKL75" s="318"/>
      <c r="WKM75" s="316"/>
      <c r="WKR75" s="318"/>
      <c r="WKS75" s="316"/>
      <c r="WKX75" s="318"/>
      <c r="WKY75" s="316"/>
      <c r="WLD75" s="318"/>
      <c r="WLE75" s="316"/>
      <c r="WLJ75" s="318"/>
      <c r="WLK75" s="316"/>
      <c r="WLP75" s="318"/>
      <c r="WLQ75" s="316"/>
      <c r="WLV75" s="318"/>
      <c r="WLW75" s="316"/>
      <c r="WMB75" s="318"/>
      <c r="WMC75" s="316"/>
      <c r="WMH75" s="318"/>
      <c r="WMI75" s="316"/>
      <c r="WMN75" s="318"/>
      <c r="WMO75" s="316"/>
      <c r="WMT75" s="318"/>
      <c r="WMU75" s="316"/>
      <c r="WMZ75" s="318"/>
      <c r="WNA75" s="316"/>
      <c r="WNF75" s="318"/>
      <c r="WNG75" s="316"/>
      <c r="WNL75" s="318"/>
      <c r="WNM75" s="316"/>
      <c r="WNR75" s="318"/>
      <c r="WNS75" s="316"/>
      <c r="WNX75" s="318"/>
      <c r="WNY75" s="316"/>
      <c r="WOD75" s="318"/>
      <c r="WOE75" s="316"/>
      <c r="WOJ75" s="318"/>
      <c r="WOK75" s="316"/>
      <c r="WOP75" s="318"/>
      <c r="WOQ75" s="316"/>
      <c r="WOV75" s="318"/>
      <c r="WOW75" s="316"/>
      <c r="WPB75" s="318"/>
      <c r="WPC75" s="316"/>
      <c r="WPH75" s="318"/>
      <c r="WPI75" s="316"/>
      <c r="WPN75" s="318"/>
      <c r="WPO75" s="316"/>
      <c r="WPT75" s="318"/>
      <c r="WPU75" s="316"/>
      <c r="WPZ75" s="318"/>
      <c r="WQA75" s="316"/>
      <c r="WQF75" s="318"/>
      <c r="WQG75" s="316"/>
      <c r="WQL75" s="318"/>
      <c r="WQM75" s="316"/>
      <c r="WQR75" s="318"/>
      <c r="WQS75" s="316"/>
      <c r="WQX75" s="318"/>
      <c r="WQY75" s="316"/>
      <c r="WRD75" s="318"/>
      <c r="WRE75" s="316"/>
      <c r="WRJ75" s="318"/>
      <c r="WRK75" s="316"/>
      <c r="WRP75" s="318"/>
      <c r="WRQ75" s="316"/>
      <c r="WRV75" s="318"/>
      <c r="WRW75" s="316"/>
      <c r="WSB75" s="318"/>
      <c r="WSC75" s="316"/>
      <c r="WSH75" s="318"/>
      <c r="WSI75" s="316"/>
      <c r="WSN75" s="318"/>
      <c r="WSO75" s="316"/>
      <c r="WST75" s="318"/>
      <c r="WSU75" s="316"/>
      <c r="WSZ75" s="318"/>
      <c r="WTA75" s="316"/>
      <c r="WTF75" s="318"/>
      <c r="WTG75" s="316"/>
      <c r="WTL75" s="318"/>
      <c r="WTM75" s="316"/>
      <c r="WTR75" s="318"/>
      <c r="WTS75" s="316"/>
      <c r="WTX75" s="318"/>
      <c r="WTY75" s="316"/>
      <c r="WUD75" s="318"/>
      <c r="WUE75" s="316"/>
      <c r="WUJ75" s="318"/>
      <c r="WUK75" s="316"/>
      <c r="WUP75" s="318"/>
      <c r="WUQ75" s="316"/>
      <c r="WUV75" s="318"/>
      <c r="WUW75" s="316"/>
      <c r="WVB75" s="318"/>
      <c r="WVC75" s="316"/>
      <c r="WVH75" s="318"/>
      <c r="WVI75" s="316"/>
      <c r="WVN75" s="318"/>
      <c r="WVO75" s="316"/>
      <c r="WVT75" s="318"/>
      <c r="WVU75" s="316"/>
      <c r="WVZ75" s="318"/>
      <c r="WWA75" s="316"/>
      <c r="WWF75" s="318"/>
      <c r="WWG75" s="316"/>
      <c r="WWL75" s="318"/>
      <c r="WWM75" s="316"/>
      <c r="WWR75" s="318"/>
      <c r="WWS75" s="316"/>
      <c r="WWX75" s="318"/>
      <c r="WWY75" s="316"/>
      <c r="WXD75" s="318"/>
      <c r="WXE75" s="316"/>
      <c r="WXJ75" s="318"/>
      <c r="WXK75" s="316"/>
      <c r="WXP75" s="318"/>
      <c r="WXQ75" s="316"/>
      <c r="WXV75" s="318"/>
      <c r="WXW75" s="316"/>
      <c r="WYB75" s="318"/>
      <c r="WYC75" s="316"/>
      <c r="WYH75" s="318"/>
      <c r="WYI75" s="316"/>
      <c r="WYN75" s="318"/>
      <c r="WYO75" s="316"/>
      <c r="WYT75" s="318"/>
      <c r="WYU75" s="316"/>
      <c r="WYZ75" s="318"/>
      <c r="WZA75" s="316"/>
      <c r="WZF75" s="318"/>
      <c r="WZG75" s="316"/>
      <c r="WZL75" s="318"/>
      <c r="WZM75" s="316"/>
      <c r="WZR75" s="318"/>
      <c r="WZS75" s="316"/>
      <c r="WZX75" s="318"/>
      <c r="WZY75" s="316"/>
      <c r="XAD75" s="318"/>
      <c r="XAE75" s="316"/>
      <c r="XAJ75" s="318"/>
      <c r="XAK75" s="316"/>
      <c r="XAP75" s="318"/>
      <c r="XAQ75" s="316"/>
      <c r="XAV75" s="318"/>
      <c r="XAW75" s="316"/>
      <c r="XBB75" s="318"/>
      <c r="XBC75" s="316"/>
      <c r="XBH75" s="318"/>
      <c r="XBI75" s="316"/>
      <c r="XBN75" s="318"/>
      <c r="XBO75" s="316"/>
      <c r="XBT75" s="318"/>
      <c r="XBU75" s="316"/>
      <c r="XBZ75" s="318"/>
      <c r="XCA75" s="316"/>
      <c r="XCF75" s="318"/>
      <c r="XCG75" s="316"/>
      <c r="XCL75" s="318"/>
      <c r="XCM75" s="316"/>
      <c r="XCR75" s="318"/>
      <c r="XCS75" s="316"/>
      <c r="XCX75" s="318"/>
      <c r="XCY75" s="316"/>
      <c r="XDD75" s="318"/>
      <c r="XDE75" s="316"/>
      <c r="XDJ75" s="318"/>
      <c r="XDK75" s="316"/>
      <c r="XDP75" s="318"/>
      <c r="XDQ75" s="316"/>
      <c r="XDV75" s="318"/>
      <c r="XDW75" s="316"/>
      <c r="XEB75" s="318"/>
      <c r="XEC75" s="316"/>
      <c r="XEH75" s="318"/>
      <c r="XEI75" s="316"/>
      <c r="XEN75" s="318"/>
      <c r="XEO75" s="316"/>
      <c r="XET75" s="318"/>
      <c r="XEU75" s="316"/>
      <c r="XEZ75" s="318"/>
      <c r="XFA75" s="316"/>
    </row>
    <row r="78" spans="1:1021 1026:2047 2052:4093 4098:5119 5124:7165 7170:8191 8196:10237 10242:11263 11268:13309 13314:14335 14340:16381" x14ac:dyDescent="0.3">
      <c r="A78" s="124" t="s">
        <v>146</v>
      </c>
    </row>
    <row r="79" spans="1:1021 1026:2047 2052:4093 4098:5119 5124:7165 7170:8191 8196:10237 10242:11263 11268:13309 13314:14335 14340:16381" x14ac:dyDescent="0.3">
      <c r="A79" s="352" t="s">
        <v>281</v>
      </c>
      <c r="B79" s="352"/>
      <c r="C79" s="352"/>
      <c r="D79" s="352"/>
      <c r="E79" s="352"/>
    </row>
    <row r="80" spans="1:1021 1026:2047 2052:4093 4098:5119 5124:7165 7170:8191 8196:10237 10242:11263 11268:13309 13314:14335 14340:16381" x14ac:dyDescent="0.3">
      <c r="A80" s="352" t="s">
        <v>283</v>
      </c>
      <c r="B80" s="352"/>
      <c r="C80" s="352"/>
      <c r="D80" s="352"/>
      <c r="E80" s="352"/>
      <c r="F80" s="352"/>
      <c r="G80" s="352"/>
      <c r="H80" s="352"/>
    </row>
    <row r="83" spans="1:1" x14ac:dyDescent="0.3">
      <c r="A83" s="44" t="s">
        <v>123</v>
      </c>
    </row>
  </sheetData>
  <mergeCells count="3">
    <mergeCell ref="A1:F1"/>
    <mergeCell ref="A79:E79"/>
    <mergeCell ref="A80:H80"/>
  </mergeCells>
  <hyperlinks>
    <hyperlink ref="A83" location="Index!A1" display="back to index" xr:uid="{00000000-0004-0000-2100-000000000000}"/>
  </hyperlinks>
  <pageMargins left="0.23622047244094491" right="0.23622047244094491" top="0.74803149606299213" bottom="0.74803149606299213" header="0.31496062992125984" footer="0.31496062992125984"/>
  <pageSetup paperSize="9" fitToHeight="0" orientation="landscape" horizontalDpi="300" verticalDpi="3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pageSetUpPr fitToPage="1"/>
  </sheetPr>
  <dimension ref="A1:I85"/>
  <sheetViews>
    <sheetView workbookViewId="0">
      <pane ySplit="2" topLeftCell="A3" activePane="bottomLeft" state="frozen"/>
      <selection activeCell="A3" sqref="A3"/>
      <selection pane="bottomLeft" activeCell="A3" sqref="A3"/>
    </sheetView>
  </sheetViews>
  <sheetFormatPr defaultColWidth="15.125" defaultRowHeight="16" x14ac:dyDescent="0.45"/>
  <cols>
    <col min="1" max="1" width="13" style="126" customWidth="1"/>
    <col min="2" max="2" width="13" style="20" customWidth="1"/>
    <col min="3" max="3" width="15.125" style="58"/>
    <col min="4" max="9" width="13" style="20" customWidth="1"/>
    <col min="10" max="16384" width="15.125" style="20"/>
  </cols>
  <sheetData>
    <row r="1" spans="1:9" s="127" customFormat="1" ht="46.5" customHeight="1" x14ac:dyDescent="0.3">
      <c r="A1" s="348" t="s">
        <v>111</v>
      </c>
      <c r="B1" s="345"/>
      <c r="C1" s="345"/>
      <c r="D1" s="345"/>
      <c r="E1" s="345"/>
      <c r="F1" s="345"/>
      <c r="G1" s="345"/>
      <c r="H1" s="345"/>
      <c r="I1" s="345"/>
    </row>
    <row r="2" spans="1:9" ht="64" x14ac:dyDescent="0.3">
      <c r="A2" s="92" t="s">
        <v>231</v>
      </c>
      <c r="B2" s="92" t="s">
        <v>274</v>
      </c>
      <c r="C2" s="92" t="s">
        <v>275</v>
      </c>
      <c r="D2" s="92" t="s">
        <v>276</v>
      </c>
      <c r="E2" s="92" t="s">
        <v>277</v>
      </c>
      <c r="F2" s="92" t="s">
        <v>278</v>
      </c>
      <c r="G2" s="92" t="s">
        <v>279</v>
      </c>
      <c r="H2" s="92" t="s">
        <v>282</v>
      </c>
      <c r="I2" s="151" t="s">
        <v>122</v>
      </c>
    </row>
    <row r="3" spans="1:9" x14ac:dyDescent="0.3">
      <c r="A3" s="293">
        <v>38625</v>
      </c>
      <c r="B3" s="311">
        <v>190488.7</v>
      </c>
      <c r="C3" s="311">
        <v>0</v>
      </c>
      <c r="D3" s="311">
        <v>2101</v>
      </c>
      <c r="E3" s="247">
        <v>0</v>
      </c>
      <c r="F3" s="311">
        <v>0</v>
      </c>
      <c r="G3" s="311">
        <v>0</v>
      </c>
      <c r="H3" s="311">
        <v>0</v>
      </c>
      <c r="I3" s="248">
        <v>192589.7</v>
      </c>
    </row>
    <row r="4" spans="1:9" x14ac:dyDescent="0.3">
      <c r="A4" s="294">
        <v>38717</v>
      </c>
      <c r="B4" s="312">
        <v>1686695.0199999996</v>
      </c>
      <c r="C4" s="312">
        <v>404089.04000000004</v>
      </c>
      <c r="D4" s="312">
        <v>1425990.33</v>
      </c>
      <c r="E4" s="249">
        <v>87960.3</v>
      </c>
      <c r="F4" s="312">
        <v>107577.33999999998</v>
      </c>
      <c r="G4" s="312">
        <v>21707.05</v>
      </c>
      <c r="H4" s="312">
        <v>14979.17</v>
      </c>
      <c r="I4" s="250">
        <v>3748998.2499999991</v>
      </c>
    </row>
    <row r="5" spans="1:9" x14ac:dyDescent="0.3">
      <c r="A5" s="293">
        <v>38807</v>
      </c>
      <c r="B5" s="311">
        <v>416024.41000000003</v>
      </c>
      <c r="C5" s="311">
        <v>177321.49000000002</v>
      </c>
      <c r="D5" s="311">
        <v>89970.280000000013</v>
      </c>
      <c r="E5" s="247">
        <v>24293.22</v>
      </c>
      <c r="F5" s="311">
        <v>14367</v>
      </c>
      <c r="G5" s="311">
        <v>0</v>
      </c>
      <c r="H5" s="311">
        <v>2102.9499999999989</v>
      </c>
      <c r="I5" s="248">
        <v>724079.35</v>
      </c>
    </row>
    <row r="6" spans="1:9" x14ac:dyDescent="0.3">
      <c r="A6" s="294">
        <v>38898</v>
      </c>
      <c r="B6" s="312">
        <v>880779.63300000015</v>
      </c>
      <c r="C6" s="312">
        <v>10700.239999999993</v>
      </c>
      <c r="D6" s="312">
        <v>174327.19</v>
      </c>
      <c r="E6" s="249">
        <v>53960.880000000005</v>
      </c>
      <c r="F6" s="312">
        <v>76640.180000000008</v>
      </c>
      <c r="G6" s="312">
        <v>0</v>
      </c>
      <c r="H6" s="312">
        <v>6147.4700000000012</v>
      </c>
      <c r="I6" s="250">
        <v>1202555.5929999999</v>
      </c>
    </row>
    <row r="7" spans="1:9" x14ac:dyDescent="0.3">
      <c r="A7" s="293">
        <v>38990</v>
      </c>
      <c r="B7" s="311">
        <v>1078768.4600000002</v>
      </c>
      <c r="C7" s="311">
        <v>15232</v>
      </c>
      <c r="D7" s="311">
        <v>278043.73</v>
      </c>
      <c r="E7" s="247">
        <v>27525</v>
      </c>
      <c r="F7" s="311">
        <v>69143.040000000008</v>
      </c>
      <c r="G7" s="311">
        <v>0</v>
      </c>
      <c r="H7" s="311">
        <v>-16284.39</v>
      </c>
      <c r="I7" s="248">
        <v>1452427.8400000003</v>
      </c>
    </row>
    <row r="8" spans="1:9" x14ac:dyDescent="0.3">
      <c r="A8" s="294">
        <v>39082</v>
      </c>
      <c r="B8" s="312">
        <v>539346.97000000009</v>
      </c>
      <c r="C8" s="312">
        <v>208109.7</v>
      </c>
      <c r="D8" s="312">
        <v>370312.93000000005</v>
      </c>
      <c r="E8" s="249">
        <v>43811.330000000016</v>
      </c>
      <c r="F8" s="312">
        <v>28015.409999999996</v>
      </c>
      <c r="G8" s="312">
        <v>0</v>
      </c>
      <c r="H8" s="312">
        <v>0</v>
      </c>
      <c r="I8" s="250">
        <v>1189596.3400000001</v>
      </c>
    </row>
    <row r="9" spans="1:9" x14ac:dyDescent="0.3">
      <c r="A9" s="293">
        <v>39172</v>
      </c>
      <c r="B9" s="311">
        <v>1157715.1500000001</v>
      </c>
      <c r="C9" s="311">
        <v>114307.25000000001</v>
      </c>
      <c r="D9" s="311">
        <v>553350.44999999995</v>
      </c>
      <c r="E9" s="247">
        <v>54729.09</v>
      </c>
      <c r="F9" s="311">
        <v>38952.759999999995</v>
      </c>
      <c r="G9" s="311">
        <v>0</v>
      </c>
      <c r="H9" s="311">
        <v>0</v>
      </c>
      <c r="I9" s="248">
        <v>1919054.7000000002</v>
      </c>
    </row>
    <row r="10" spans="1:9" x14ac:dyDescent="0.3">
      <c r="A10" s="294">
        <v>39263</v>
      </c>
      <c r="B10" s="312">
        <v>1393649.4000000001</v>
      </c>
      <c r="C10" s="312">
        <v>173828.69</v>
      </c>
      <c r="D10" s="312">
        <v>316568.27</v>
      </c>
      <c r="E10" s="249">
        <v>8614.380000000001</v>
      </c>
      <c r="F10" s="312">
        <v>4456.2999999999993</v>
      </c>
      <c r="G10" s="312">
        <v>0</v>
      </c>
      <c r="H10" s="312">
        <v>0</v>
      </c>
      <c r="I10" s="250">
        <v>1897117.04</v>
      </c>
    </row>
    <row r="11" spans="1:9" x14ac:dyDescent="0.3">
      <c r="A11" s="293">
        <v>39355</v>
      </c>
      <c r="B11" s="311">
        <v>1135587.0899999999</v>
      </c>
      <c r="C11" s="311">
        <v>1497812.7600000002</v>
      </c>
      <c r="D11" s="311">
        <v>238785.74</v>
      </c>
      <c r="E11" s="247">
        <v>13466.7</v>
      </c>
      <c r="F11" s="311">
        <v>19422.339999999997</v>
      </c>
      <c r="G11" s="311">
        <v>1375</v>
      </c>
      <c r="H11" s="311">
        <v>0</v>
      </c>
      <c r="I11" s="248">
        <v>2906449.63</v>
      </c>
    </row>
    <row r="12" spans="1:9" x14ac:dyDescent="0.3">
      <c r="A12" s="294">
        <v>39447</v>
      </c>
      <c r="B12" s="312">
        <v>2682369.9400000009</v>
      </c>
      <c r="C12" s="312">
        <v>566964.67999999993</v>
      </c>
      <c r="D12" s="312">
        <v>504989.37999999995</v>
      </c>
      <c r="E12" s="249">
        <v>188820.15000000002</v>
      </c>
      <c r="F12" s="312">
        <v>36650.01</v>
      </c>
      <c r="G12" s="312">
        <v>59645.34</v>
      </c>
      <c r="H12" s="312">
        <v>0</v>
      </c>
      <c r="I12" s="250">
        <v>4039439.5000000005</v>
      </c>
    </row>
    <row r="13" spans="1:9" x14ac:dyDescent="0.3">
      <c r="A13" s="293">
        <v>39538</v>
      </c>
      <c r="B13" s="311">
        <v>1418007.48</v>
      </c>
      <c r="C13" s="311">
        <v>744551.83</v>
      </c>
      <c r="D13" s="311">
        <v>924473.52999999991</v>
      </c>
      <c r="E13" s="247">
        <v>17654.960000000003</v>
      </c>
      <c r="F13" s="311">
        <v>25249.070000000011</v>
      </c>
      <c r="G13" s="311">
        <v>0</v>
      </c>
      <c r="H13" s="311">
        <v>0</v>
      </c>
      <c r="I13" s="248">
        <v>3129936.8699999996</v>
      </c>
    </row>
    <row r="14" spans="1:9" x14ac:dyDescent="0.3">
      <c r="A14" s="294">
        <v>39629</v>
      </c>
      <c r="B14" s="312">
        <v>1944831.6200002499</v>
      </c>
      <c r="C14" s="312">
        <v>704126.14000000013</v>
      </c>
      <c r="D14" s="312">
        <v>663712.91</v>
      </c>
      <c r="E14" s="249">
        <v>53649.329999999987</v>
      </c>
      <c r="F14" s="312">
        <v>51992.21</v>
      </c>
      <c r="G14" s="312">
        <v>3475.5</v>
      </c>
      <c r="H14" s="312">
        <v>0</v>
      </c>
      <c r="I14" s="250">
        <v>3421787.7100002505</v>
      </c>
    </row>
    <row r="15" spans="1:9" x14ac:dyDescent="0.3">
      <c r="A15" s="293">
        <v>39721</v>
      </c>
      <c r="B15" s="311">
        <v>2785618.1849997491</v>
      </c>
      <c r="C15" s="311">
        <v>1009882.3999999998</v>
      </c>
      <c r="D15" s="311">
        <v>646153.93000000005</v>
      </c>
      <c r="E15" s="247">
        <v>82186.280000000013</v>
      </c>
      <c r="F15" s="311">
        <v>65922.559999999998</v>
      </c>
      <c r="G15" s="311">
        <v>20186.54</v>
      </c>
      <c r="H15" s="311">
        <v>2589.4099999999989</v>
      </c>
      <c r="I15" s="248">
        <v>4612539.3049997492</v>
      </c>
    </row>
    <row r="16" spans="1:9" x14ac:dyDescent="0.3">
      <c r="A16" s="294">
        <v>39813</v>
      </c>
      <c r="B16" s="312">
        <v>5677645.2299999967</v>
      </c>
      <c r="C16" s="312">
        <v>1272023.6499999999</v>
      </c>
      <c r="D16" s="312">
        <v>1090286.0999999999</v>
      </c>
      <c r="E16" s="249">
        <v>284660.91000000003</v>
      </c>
      <c r="F16" s="312">
        <v>199141.07</v>
      </c>
      <c r="G16" s="312">
        <v>5360.08</v>
      </c>
      <c r="H16" s="312">
        <v>151068.5</v>
      </c>
      <c r="I16" s="250">
        <v>8680185.5399999972</v>
      </c>
    </row>
    <row r="17" spans="1:9" x14ac:dyDescent="0.3">
      <c r="A17" s="293">
        <v>39903</v>
      </c>
      <c r="B17" s="311">
        <v>3848741.5149999997</v>
      </c>
      <c r="C17" s="311">
        <v>1286948.8799999999</v>
      </c>
      <c r="D17" s="311">
        <v>1310279.8200000003</v>
      </c>
      <c r="E17" s="247">
        <v>18814.499999999978</v>
      </c>
      <c r="F17" s="311">
        <v>248017.81</v>
      </c>
      <c r="G17" s="311">
        <v>22142.63</v>
      </c>
      <c r="H17" s="311">
        <v>182684.698</v>
      </c>
      <c r="I17" s="248">
        <v>6917629.8529999992</v>
      </c>
    </row>
    <row r="18" spans="1:9" x14ac:dyDescent="0.3">
      <c r="A18" s="294">
        <v>39994</v>
      </c>
      <c r="B18" s="312">
        <v>5076208.4839999992</v>
      </c>
      <c r="C18" s="312">
        <v>1169314.1200000001</v>
      </c>
      <c r="D18" s="312">
        <v>904836.08000000007</v>
      </c>
      <c r="E18" s="249">
        <v>29139.450000000004</v>
      </c>
      <c r="F18" s="312">
        <v>343461.44</v>
      </c>
      <c r="G18" s="312">
        <v>0</v>
      </c>
      <c r="H18" s="312">
        <v>43926.3</v>
      </c>
      <c r="I18" s="250">
        <v>7566885.8739999998</v>
      </c>
    </row>
    <row r="19" spans="1:9" x14ac:dyDescent="0.3">
      <c r="A19" s="293">
        <v>40086</v>
      </c>
      <c r="B19" s="311">
        <v>5758222.3440000005</v>
      </c>
      <c r="C19" s="311">
        <v>1003029.4800000003</v>
      </c>
      <c r="D19" s="311">
        <v>849109.35</v>
      </c>
      <c r="E19" s="247">
        <v>12601.160000000002</v>
      </c>
      <c r="F19" s="311">
        <v>302934.08999999997</v>
      </c>
      <c r="G19" s="311">
        <v>64499.8</v>
      </c>
      <c r="H19" s="311">
        <v>6759.5020000000077</v>
      </c>
      <c r="I19" s="248">
        <v>7997155.7260000007</v>
      </c>
    </row>
    <row r="20" spans="1:9" x14ac:dyDescent="0.3">
      <c r="A20" s="294">
        <v>40178</v>
      </c>
      <c r="B20" s="312">
        <v>9192164.3029999975</v>
      </c>
      <c r="C20" s="312">
        <v>3631797.8000000003</v>
      </c>
      <c r="D20" s="312">
        <v>1238822.1700000002</v>
      </c>
      <c r="E20" s="249">
        <v>122178.35999999999</v>
      </c>
      <c r="F20" s="312">
        <v>416401.42</v>
      </c>
      <c r="G20" s="312">
        <v>1100054.8699999996</v>
      </c>
      <c r="H20" s="312">
        <v>310071.06</v>
      </c>
      <c r="I20" s="250">
        <v>16011489.982999997</v>
      </c>
    </row>
    <row r="21" spans="1:9" x14ac:dyDescent="0.3">
      <c r="A21" s="293">
        <v>40268</v>
      </c>
      <c r="B21" s="311">
        <v>4703031.5080000004</v>
      </c>
      <c r="C21" s="311">
        <v>1986905.4300000002</v>
      </c>
      <c r="D21" s="311">
        <v>575656.25000000012</v>
      </c>
      <c r="E21" s="247">
        <v>3086.96</v>
      </c>
      <c r="F21" s="311">
        <v>121616.64000000001</v>
      </c>
      <c r="G21" s="311">
        <v>291896.66000000003</v>
      </c>
      <c r="H21" s="311">
        <v>29693.200000000001</v>
      </c>
      <c r="I21" s="248">
        <v>7711886.648000001</v>
      </c>
    </row>
    <row r="22" spans="1:9" x14ac:dyDescent="0.3">
      <c r="A22" s="294">
        <v>40359</v>
      </c>
      <c r="B22" s="312">
        <v>6490880.4680000013</v>
      </c>
      <c r="C22" s="312">
        <v>3069615.0499999993</v>
      </c>
      <c r="D22" s="312">
        <v>1971771.4000000001</v>
      </c>
      <c r="E22" s="249">
        <v>309642.79000000004</v>
      </c>
      <c r="F22" s="312">
        <v>327095.31999999995</v>
      </c>
      <c r="G22" s="312">
        <v>7973.7199999999993</v>
      </c>
      <c r="H22" s="312">
        <v>52496.300000000083</v>
      </c>
      <c r="I22" s="250">
        <v>12229475.048000002</v>
      </c>
    </row>
    <row r="23" spans="1:9" x14ac:dyDescent="0.3">
      <c r="A23" s="293">
        <v>40451</v>
      </c>
      <c r="B23" s="311">
        <v>5429114.1629999997</v>
      </c>
      <c r="C23" s="311">
        <v>4809729.47</v>
      </c>
      <c r="D23" s="311">
        <v>1950737.28</v>
      </c>
      <c r="E23" s="247">
        <v>122241.97</v>
      </c>
      <c r="F23" s="311">
        <v>366176.06</v>
      </c>
      <c r="G23" s="311">
        <v>50974.8</v>
      </c>
      <c r="H23" s="311">
        <v>117272.29</v>
      </c>
      <c r="I23" s="248">
        <v>12846246.033</v>
      </c>
    </row>
    <row r="24" spans="1:9" x14ac:dyDescent="0.3">
      <c r="A24" s="294">
        <v>40543</v>
      </c>
      <c r="B24" s="312">
        <v>4825549.63</v>
      </c>
      <c r="C24" s="312">
        <v>3340621.1399999997</v>
      </c>
      <c r="D24" s="312">
        <v>1398786.19</v>
      </c>
      <c r="E24" s="249">
        <v>150440.04999999999</v>
      </c>
      <c r="F24" s="312">
        <v>246403.26999999996</v>
      </c>
      <c r="G24" s="312">
        <v>73328.69</v>
      </c>
      <c r="H24" s="312">
        <v>78238.989999999991</v>
      </c>
      <c r="I24" s="250">
        <v>10113367.959999999</v>
      </c>
    </row>
    <row r="25" spans="1:9" x14ac:dyDescent="0.3">
      <c r="A25" s="293">
        <v>40633</v>
      </c>
      <c r="B25" s="311">
        <v>4609533.4000000004</v>
      </c>
      <c r="C25" s="311">
        <v>3133844.7500000005</v>
      </c>
      <c r="D25" s="311">
        <v>2179204.58</v>
      </c>
      <c r="E25" s="247">
        <v>333367.48</v>
      </c>
      <c r="F25" s="311">
        <v>63588.609999999993</v>
      </c>
      <c r="G25" s="311">
        <v>85534.44</v>
      </c>
      <c r="H25" s="311">
        <v>407421.87999999989</v>
      </c>
      <c r="I25" s="248">
        <v>10812495.140000001</v>
      </c>
    </row>
    <row r="26" spans="1:9" x14ac:dyDescent="0.3">
      <c r="A26" s="294">
        <v>40724</v>
      </c>
      <c r="B26" s="312">
        <v>4485901.45</v>
      </c>
      <c r="C26" s="312">
        <v>3115911.1100000003</v>
      </c>
      <c r="D26" s="312">
        <v>1818304.9839999999</v>
      </c>
      <c r="E26" s="249">
        <v>520154.47999999992</v>
      </c>
      <c r="F26" s="312">
        <v>156468.266</v>
      </c>
      <c r="G26" s="312">
        <v>119042.15000000001</v>
      </c>
      <c r="H26" s="312">
        <v>341826.68000000011</v>
      </c>
      <c r="I26" s="250">
        <v>10557609.120000001</v>
      </c>
    </row>
    <row r="27" spans="1:9" x14ac:dyDescent="0.3">
      <c r="A27" s="293">
        <v>40816</v>
      </c>
      <c r="B27" s="311">
        <v>4337001.8670000006</v>
      </c>
      <c r="C27" s="311">
        <v>3923401.4930000002</v>
      </c>
      <c r="D27" s="311">
        <v>2084141.2910000004</v>
      </c>
      <c r="E27" s="247">
        <v>426508.478</v>
      </c>
      <c r="F27" s="311">
        <v>308461.614</v>
      </c>
      <c r="G27" s="311">
        <v>28085.3</v>
      </c>
      <c r="H27" s="311">
        <v>338648.9200000001</v>
      </c>
      <c r="I27" s="248">
        <v>11446248.963000003</v>
      </c>
    </row>
    <row r="28" spans="1:9" x14ac:dyDescent="0.3">
      <c r="A28" s="294">
        <v>40908</v>
      </c>
      <c r="B28" s="312">
        <v>5582106.3550000004</v>
      </c>
      <c r="C28" s="312">
        <v>6500567.0889999988</v>
      </c>
      <c r="D28" s="312">
        <v>952781.73199999973</v>
      </c>
      <c r="E28" s="249">
        <v>291542.81200000003</v>
      </c>
      <c r="F28" s="312">
        <v>359908.33</v>
      </c>
      <c r="G28" s="312">
        <v>5556.9000000000015</v>
      </c>
      <c r="H28" s="312">
        <v>296741.88</v>
      </c>
      <c r="I28" s="250">
        <v>13989205.097999999</v>
      </c>
    </row>
    <row r="29" spans="1:9" x14ac:dyDescent="0.3">
      <c r="A29" s="293">
        <v>40999</v>
      </c>
      <c r="B29" s="311">
        <v>7597949.7480000025</v>
      </c>
      <c r="C29" s="311">
        <v>4209844.8580000009</v>
      </c>
      <c r="D29" s="311">
        <v>1699718.0530000005</v>
      </c>
      <c r="E29" s="247">
        <v>298978.38</v>
      </c>
      <c r="F29" s="311">
        <v>170758.23</v>
      </c>
      <c r="G29" s="311">
        <v>30842.43</v>
      </c>
      <c r="H29" s="311">
        <v>679006.43</v>
      </c>
      <c r="I29" s="248">
        <v>14687098.129000004</v>
      </c>
    </row>
    <row r="30" spans="1:9" x14ac:dyDescent="0.3">
      <c r="A30" s="294">
        <v>41090</v>
      </c>
      <c r="B30" s="312">
        <v>7555625.4179999987</v>
      </c>
      <c r="C30" s="312">
        <v>7924975.4420000017</v>
      </c>
      <c r="D30" s="312">
        <v>3636941.7620000001</v>
      </c>
      <c r="E30" s="249">
        <v>117202.46999999997</v>
      </c>
      <c r="F30" s="312">
        <v>218338.13999999998</v>
      </c>
      <c r="G30" s="312">
        <v>77353.81</v>
      </c>
      <c r="H30" s="312">
        <v>767979.54999999993</v>
      </c>
      <c r="I30" s="250">
        <v>20298416.592</v>
      </c>
    </row>
    <row r="31" spans="1:9" x14ac:dyDescent="0.3">
      <c r="A31" s="293">
        <v>41182</v>
      </c>
      <c r="B31" s="311">
        <v>8704688.3999999985</v>
      </c>
      <c r="C31" s="311">
        <v>7379539.2800000012</v>
      </c>
      <c r="D31" s="311">
        <v>2697990.5850000004</v>
      </c>
      <c r="E31" s="247">
        <v>239880.08999999997</v>
      </c>
      <c r="F31" s="311">
        <v>162276.59</v>
      </c>
      <c r="G31" s="311">
        <v>62774.25</v>
      </c>
      <c r="H31" s="311">
        <v>504053.69000000018</v>
      </c>
      <c r="I31" s="248">
        <v>19751202.885000002</v>
      </c>
    </row>
    <row r="32" spans="1:9" x14ac:dyDescent="0.3">
      <c r="A32" s="294">
        <v>41274</v>
      </c>
      <c r="B32" s="312">
        <v>8804634.9020000007</v>
      </c>
      <c r="C32" s="312">
        <v>7559476.0837000012</v>
      </c>
      <c r="D32" s="312">
        <v>1317761.9129999997</v>
      </c>
      <c r="E32" s="249">
        <v>189999.503</v>
      </c>
      <c r="F32" s="312">
        <v>329591.26199999999</v>
      </c>
      <c r="G32" s="312">
        <v>109858.6</v>
      </c>
      <c r="H32" s="312">
        <v>7174841.676</v>
      </c>
      <c r="I32" s="250">
        <v>25486163.9397</v>
      </c>
    </row>
    <row r="33" spans="1:9" x14ac:dyDescent="0.3">
      <c r="A33" s="293">
        <v>41364</v>
      </c>
      <c r="B33" s="311">
        <v>4516167.6960000014</v>
      </c>
      <c r="C33" s="311">
        <v>4807686.1362999994</v>
      </c>
      <c r="D33" s="311">
        <v>2344632.5249999999</v>
      </c>
      <c r="E33" s="247">
        <v>1427825.577</v>
      </c>
      <c r="F33" s="311">
        <v>59638.248</v>
      </c>
      <c r="G33" s="311">
        <v>0</v>
      </c>
      <c r="H33" s="311">
        <v>645033.81399999955</v>
      </c>
      <c r="I33" s="248">
        <v>13800983.996299999</v>
      </c>
    </row>
    <row r="34" spans="1:9" x14ac:dyDescent="0.3">
      <c r="A34" s="294">
        <v>41455</v>
      </c>
      <c r="B34" s="312">
        <v>6651446.5699999994</v>
      </c>
      <c r="C34" s="312">
        <v>6520112.96</v>
      </c>
      <c r="D34" s="312">
        <v>2035876.595</v>
      </c>
      <c r="E34" s="249">
        <v>419573.13000000006</v>
      </c>
      <c r="F34" s="312">
        <v>51915.919999999991</v>
      </c>
      <c r="G34" s="312">
        <v>5550</v>
      </c>
      <c r="H34" s="312">
        <v>1297577.5499999989</v>
      </c>
      <c r="I34" s="250">
        <v>16982052.725000001</v>
      </c>
    </row>
    <row r="35" spans="1:9" x14ac:dyDescent="0.3">
      <c r="A35" s="293">
        <v>41547</v>
      </c>
      <c r="B35" s="311">
        <v>5168077.8290000018</v>
      </c>
      <c r="C35" s="311">
        <v>7239302.6140000019</v>
      </c>
      <c r="D35" s="311">
        <v>841766.96699999995</v>
      </c>
      <c r="E35" s="247">
        <v>271432.038</v>
      </c>
      <c r="F35" s="311">
        <v>140974.66399999999</v>
      </c>
      <c r="G35" s="311">
        <v>2790.3</v>
      </c>
      <c r="H35" s="311">
        <v>1868496.65</v>
      </c>
      <c r="I35" s="248">
        <v>15532841.062000006</v>
      </c>
    </row>
    <row r="36" spans="1:9" x14ac:dyDescent="0.3">
      <c r="A36" s="294">
        <v>41639</v>
      </c>
      <c r="B36" s="312">
        <v>3562877.3149999995</v>
      </c>
      <c r="C36" s="312">
        <v>8460020.526999997</v>
      </c>
      <c r="D36" s="312">
        <v>1332371.24</v>
      </c>
      <c r="E36" s="249">
        <v>609313.84000000008</v>
      </c>
      <c r="F36" s="312">
        <v>127837.21999999999</v>
      </c>
      <c r="G36" s="312">
        <v>892.98</v>
      </c>
      <c r="H36" s="312">
        <v>2074549.2299999991</v>
      </c>
      <c r="I36" s="250">
        <v>16167862.351999996</v>
      </c>
    </row>
    <row r="37" spans="1:9" x14ac:dyDescent="0.3">
      <c r="A37" s="293">
        <v>41729</v>
      </c>
      <c r="B37" s="311">
        <v>4458674.5500000007</v>
      </c>
      <c r="C37" s="311">
        <v>11454917.92</v>
      </c>
      <c r="D37" s="311">
        <v>1442113.8599999999</v>
      </c>
      <c r="E37" s="247">
        <v>157835.26000000007</v>
      </c>
      <c r="F37" s="311">
        <v>99925.66</v>
      </c>
      <c r="G37" s="311">
        <v>0</v>
      </c>
      <c r="H37" s="311">
        <v>1664547.86</v>
      </c>
      <c r="I37" s="248">
        <v>19278015.110000003</v>
      </c>
    </row>
    <row r="38" spans="1:9" x14ac:dyDescent="0.3">
      <c r="A38" s="294">
        <v>41820</v>
      </c>
      <c r="B38" s="312">
        <v>4706594.0559999989</v>
      </c>
      <c r="C38" s="312">
        <v>7277353.4379999982</v>
      </c>
      <c r="D38" s="312">
        <v>734548.93299999984</v>
      </c>
      <c r="E38" s="249">
        <v>62192.070000000007</v>
      </c>
      <c r="F38" s="312">
        <v>129837.45</v>
      </c>
      <c r="G38" s="312">
        <v>1938.75</v>
      </c>
      <c r="H38" s="312">
        <v>770345.70999999973</v>
      </c>
      <c r="I38" s="250">
        <v>13682810.406999996</v>
      </c>
    </row>
    <row r="39" spans="1:9" x14ac:dyDescent="0.3">
      <c r="A39" s="293">
        <v>41912</v>
      </c>
      <c r="B39" s="311">
        <v>2143956.253</v>
      </c>
      <c r="C39" s="311">
        <v>7225640.4280000012</v>
      </c>
      <c r="D39" s="311">
        <v>928109.43</v>
      </c>
      <c r="E39" s="247">
        <v>94404.18</v>
      </c>
      <c r="F39" s="311">
        <v>52699.729999999996</v>
      </c>
      <c r="G39" s="311">
        <v>2799.5</v>
      </c>
      <c r="H39" s="311">
        <v>1282247.28</v>
      </c>
      <c r="I39" s="248">
        <v>11729856.801000001</v>
      </c>
    </row>
    <row r="40" spans="1:9" x14ac:dyDescent="0.3">
      <c r="A40" s="294">
        <v>42004</v>
      </c>
      <c r="B40" s="312">
        <v>2970152.48</v>
      </c>
      <c r="C40" s="312">
        <v>12670034.439999999</v>
      </c>
      <c r="D40" s="312">
        <v>1758392.3099999998</v>
      </c>
      <c r="E40" s="249">
        <v>86872.49000000002</v>
      </c>
      <c r="F40" s="312">
        <v>279794.56000000011</v>
      </c>
      <c r="G40" s="312">
        <v>0</v>
      </c>
      <c r="H40" s="312">
        <v>844753.50000000058</v>
      </c>
      <c r="I40" s="250">
        <v>18609999.779999997</v>
      </c>
    </row>
    <row r="41" spans="1:9" x14ac:dyDescent="0.3">
      <c r="A41" s="293">
        <v>42094</v>
      </c>
      <c r="B41" s="311">
        <v>2587190.5399999996</v>
      </c>
      <c r="C41" s="311">
        <v>5178918.51</v>
      </c>
      <c r="D41" s="311">
        <v>1158640.9899999998</v>
      </c>
      <c r="E41" s="247">
        <v>693630.41000000015</v>
      </c>
      <c r="F41" s="311">
        <v>66628.790000000008</v>
      </c>
      <c r="G41" s="311">
        <v>0</v>
      </c>
      <c r="H41" s="311">
        <v>1773914.9500000004</v>
      </c>
      <c r="I41" s="248">
        <v>11458924.189999999</v>
      </c>
    </row>
    <row r="42" spans="1:9" x14ac:dyDescent="0.3">
      <c r="A42" s="294">
        <v>42185</v>
      </c>
      <c r="B42" s="312">
        <v>4021845.17</v>
      </c>
      <c r="C42" s="312">
        <v>7105485.2799999975</v>
      </c>
      <c r="D42" s="312">
        <v>728249.74000000011</v>
      </c>
      <c r="E42" s="249">
        <v>787349.73</v>
      </c>
      <c r="F42" s="312">
        <v>102876.72</v>
      </c>
      <c r="G42" s="312">
        <v>28669.25</v>
      </c>
      <c r="H42" s="312">
        <v>2707332.8399999994</v>
      </c>
      <c r="I42" s="250">
        <v>15481808.729999999</v>
      </c>
    </row>
    <row r="43" spans="1:9" x14ac:dyDescent="0.3">
      <c r="A43" s="293">
        <v>42277</v>
      </c>
      <c r="B43" s="311">
        <v>3376616.3400000008</v>
      </c>
      <c r="C43" s="311">
        <v>9849154.8100000024</v>
      </c>
      <c r="D43" s="311">
        <v>1789137.96</v>
      </c>
      <c r="E43" s="247">
        <v>819655.34999999974</v>
      </c>
      <c r="F43" s="311">
        <v>23077.77999999993</v>
      </c>
      <c r="G43" s="311">
        <v>3921.5099999999979</v>
      </c>
      <c r="H43" s="311">
        <v>1818968.0700000008</v>
      </c>
      <c r="I43" s="248">
        <v>17680531.820000004</v>
      </c>
    </row>
    <row r="44" spans="1:9" x14ac:dyDescent="0.3">
      <c r="A44" s="294">
        <v>42369</v>
      </c>
      <c r="B44" s="312">
        <v>3595881.6699999995</v>
      </c>
      <c r="C44" s="312">
        <v>8625886.0550000034</v>
      </c>
      <c r="D44" s="312">
        <v>2789789.5250000004</v>
      </c>
      <c r="E44" s="249">
        <v>449563.16200000001</v>
      </c>
      <c r="F44" s="312">
        <v>190815.74899999998</v>
      </c>
      <c r="G44" s="312">
        <v>-222.5099999999984</v>
      </c>
      <c r="H44" s="312">
        <v>1894641.7100000009</v>
      </c>
      <c r="I44" s="250">
        <v>17546355.361000005</v>
      </c>
    </row>
    <row r="45" spans="1:9" x14ac:dyDescent="0.3">
      <c r="A45" s="293">
        <v>42460</v>
      </c>
      <c r="B45" s="311">
        <v>3805758.5399999996</v>
      </c>
      <c r="C45" s="311">
        <v>4458078.0799999991</v>
      </c>
      <c r="D45" s="311">
        <v>993716.5199999999</v>
      </c>
      <c r="E45" s="247">
        <v>180882.99</v>
      </c>
      <c r="F45" s="311">
        <v>12654.14</v>
      </c>
      <c r="G45" s="311">
        <v>0</v>
      </c>
      <c r="H45" s="311">
        <v>1238453.24</v>
      </c>
      <c r="I45" s="248">
        <v>10689543.51</v>
      </c>
    </row>
    <row r="46" spans="1:9" x14ac:dyDescent="0.3">
      <c r="A46" s="294">
        <v>42551</v>
      </c>
      <c r="B46" s="312">
        <v>2749212.060000001</v>
      </c>
      <c r="C46" s="312">
        <v>6890740.5469999993</v>
      </c>
      <c r="D46" s="312">
        <v>3244507.1499999985</v>
      </c>
      <c r="E46" s="249">
        <v>892943.16999999981</v>
      </c>
      <c r="F46" s="312">
        <v>88132.75999999998</v>
      </c>
      <c r="G46" s="312">
        <v>0</v>
      </c>
      <c r="H46" s="312">
        <v>1458771.9300000002</v>
      </c>
      <c r="I46" s="250">
        <v>15324307.616999999</v>
      </c>
    </row>
    <row r="47" spans="1:9" x14ac:dyDescent="0.3">
      <c r="A47" s="293">
        <v>42643</v>
      </c>
      <c r="B47" s="311">
        <v>3366349.8059999999</v>
      </c>
      <c r="C47" s="311">
        <v>6694298.3599999994</v>
      </c>
      <c r="D47" s="311">
        <v>1455024.79</v>
      </c>
      <c r="E47" s="247">
        <v>1212737.8799999999</v>
      </c>
      <c r="F47" s="311">
        <v>68098.799999999988</v>
      </c>
      <c r="G47" s="311">
        <v>41</v>
      </c>
      <c r="H47" s="311">
        <v>1413682.77</v>
      </c>
      <c r="I47" s="248">
        <v>14210233.405999999</v>
      </c>
    </row>
    <row r="48" spans="1:9" x14ac:dyDescent="0.3">
      <c r="A48" s="294">
        <v>42735</v>
      </c>
      <c r="B48" s="312">
        <v>2503116.27</v>
      </c>
      <c r="C48" s="312">
        <v>7423926.4299999988</v>
      </c>
      <c r="D48" s="312">
        <v>1538582.85</v>
      </c>
      <c r="E48" s="249">
        <v>343303.98000000021</v>
      </c>
      <c r="F48" s="312">
        <v>46235.419999999984</v>
      </c>
      <c r="G48" s="312">
        <v>0</v>
      </c>
      <c r="H48" s="312">
        <v>1177804.5699999998</v>
      </c>
      <c r="I48" s="250">
        <v>13032969.52</v>
      </c>
    </row>
    <row r="49" spans="1:9" x14ac:dyDescent="0.3">
      <c r="A49" s="293">
        <v>42825</v>
      </c>
      <c r="B49" s="311">
        <v>1279702.48</v>
      </c>
      <c r="C49" s="311">
        <v>4555264.9299999988</v>
      </c>
      <c r="D49" s="311">
        <v>575179.41000000061</v>
      </c>
      <c r="E49" s="247">
        <v>41386.420000000158</v>
      </c>
      <c r="F49" s="311">
        <v>54796.749999999985</v>
      </c>
      <c r="G49" s="311">
        <v>0</v>
      </c>
      <c r="H49" s="311">
        <v>589189.76</v>
      </c>
      <c r="I49" s="248">
        <v>7095519.7499999981</v>
      </c>
    </row>
    <row r="50" spans="1:9" x14ac:dyDescent="0.3">
      <c r="A50" s="294">
        <v>42916</v>
      </c>
      <c r="B50" s="312">
        <v>1745833.0000000002</v>
      </c>
      <c r="C50" s="312">
        <v>8162787.3780000024</v>
      </c>
      <c r="D50" s="312">
        <v>1115328.28</v>
      </c>
      <c r="E50" s="249">
        <v>578562.2799999998</v>
      </c>
      <c r="F50" s="312">
        <v>3797.3999999999969</v>
      </c>
      <c r="G50" s="312">
        <v>-41</v>
      </c>
      <c r="H50" s="312">
        <v>845211.14999999909</v>
      </c>
      <c r="I50" s="250">
        <v>12451478.488</v>
      </c>
    </row>
    <row r="51" spans="1:9" x14ac:dyDescent="0.3">
      <c r="A51" s="293">
        <v>43008</v>
      </c>
      <c r="B51" s="311">
        <v>2573500.9539999999</v>
      </c>
      <c r="C51" s="311">
        <v>5290336.7129999995</v>
      </c>
      <c r="D51" s="311">
        <v>444293.97999999952</v>
      </c>
      <c r="E51" s="247">
        <v>545630.23</v>
      </c>
      <c r="F51" s="311">
        <v>0</v>
      </c>
      <c r="G51" s="311">
        <v>0</v>
      </c>
      <c r="H51" s="311">
        <v>1037345.070000001</v>
      </c>
      <c r="I51" s="248">
        <v>9891106.9469999988</v>
      </c>
    </row>
    <row r="52" spans="1:9" x14ac:dyDescent="0.3">
      <c r="A52" s="294">
        <v>43100</v>
      </c>
      <c r="B52" s="312">
        <v>757051.60200000007</v>
      </c>
      <c r="C52" s="312">
        <v>4217215.7769999998</v>
      </c>
      <c r="D52" s="312">
        <v>1421613.747</v>
      </c>
      <c r="E52" s="249">
        <v>555973.73999999987</v>
      </c>
      <c r="F52" s="312">
        <v>143</v>
      </c>
      <c r="G52" s="312">
        <v>0</v>
      </c>
      <c r="H52" s="312">
        <v>377689.09000000166</v>
      </c>
      <c r="I52" s="250">
        <v>7329686.9560000021</v>
      </c>
    </row>
    <row r="53" spans="1:9" x14ac:dyDescent="0.3">
      <c r="A53" s="293">
        <v>43190</v>
      </c>
      <c r="B53" s="311">
        <v>1068674.1459999999</v>
      </c>
      <c r="C53" s="311">
        <v>4590803.0000000009</v>
      </c>
      <c r="D53" s="311">
        <v>1528289.44</v>
      </c>
      <c r="E53" s="247">
        <v>916850.09000000043</v>
      </c>
      <c r="F53" s="311">
        <v>0</v>
      </c>
      <c r="G53" s="311">
        <v>0</v>
      </c>
      <c r="H53" s="311">
        <v>64286.449999998782</v>
      </c>
      <c r="I53" s="248">
        <v>8168903.1260000002</v>
      </c>
    </row>
    <row r="54" spans="1:9" x14ac:dyDescent="0.3">
      <c r="A54" s="294">
        <v>43281</v>
      </c>
      <c r="B54" s="312">
        <v>1165117.2099999997</v>
      </c>
      <c r="C54" s="312">
        <v>6390087.0099999988</v>
      </c>
      <c r="D54" s="312">
        <v>1881211.669999999</v>
      </c>
      <c r="E54" s="249">
        <v>463845.35999999952</v>
      </c>
      <c r="F54" s="312">
        <v>0</v>
      </c>
      <c r="G54" s="312">
        <v>0</v>
      </c>
      <c r="H54" s="312">
        <v>342818.07999999908</v>
      </c>
      <c r="I54" s="250">
        <v>10243079.329999994</v>
      </c>
    </row>
    <row r="55" spans="1:9" x14ac:dyDescent="0.3">
      <c r="A55" s="293">
        <v>43373</v>
      </c>
      <c r="B55" s="311">
        <v>195701.82000000004</v>
      </c>
      <c r="C55" s="311">
        <v>2908837.0609999984</v>
      </c>
      <c r="D55" s="311">
        <v>1076098.5780000009</v>
      </c>
      <c r="E55" s="247">
        <v>94252.769999999873</v>
      </c>
      <c r="F55" s="311">
        <v>-3.00000000061118E-3</v>
      </c>
      <c r="G55" s="311">
        <v>0</v>
      </c>
      <c r="H55" s="311">
        <v>291679.84000000171</v>
      </c>
      <c r="I55" s="248">
        <v>4566570.0660000006</v>
      </c>
    </row>
    <row r="56" spans="1:9" x14ac:dyDescent="0.3">
      <c r="A56" s="294">
        <v>43465</v>
      </c>
      <c r="B56" s="312">
        <v>694467.34000000008</v>
      </c>
      <c r="C56" s="312">
        <v>1880659.049000001</v>
      </c>
      <c r="D56" s="312">
        <v>2736177.5320000006</v>
      </c>
      <c r="E56" s="249">
        <v>10483.880000000354</v>
      </c>
      <c r="F56" s="312">
        <v>3.00000000061118E-3</v>
      </c>
      <c r="G56" s="312">
        <v>0</v>
      </c>
      <c r="H56" s="312">
        <v>22558.79999999981</v>
      </c>
      <c r="I56" s="250">
        <v>5344346.6040000021</v>
      </c>
    </row>
    <row r="57" spans="1:9" x14ac:dyDescent="0.3">
      <c r="A57" s="293">
        <v>43555</v>
      </c>
      <c r="B57" s="311">
        <v>233816.15999999997</v>
      </c>
      <c r="C57" s="311">
        <v>1875989.1709999996</v>
      </c>
      <c r="D57" s="311">
        <v>862677.71799999988</v>
      </c>
      <c r="E57" s="247">
        <v>180362.38999999993</v>
      </c>
      <c r="F57" s="311">
        <v>-3.00000000061118E-3</v>
      </c>
      <c r="G57" s="311">
        <v>0</v>
      </c>
      <c r="H57" s="311">
        <v>49301.529999999562</v>
      </c>
      <c r="I57" s="248">
        <v>3202146.9659999991</v>
      </c>
    </row>
    <row r="58" spans="1:9" x14ac:dyDescent="0.3">
      <c r="A58" s="294">
        <v>43646</v>
      </c>
      <c r="B58" s="312">
        <v>372185.70000000024</v>
      </c>
      <c r="C58" s="312">
        <v>2217926.3199999994</v>
      </c>
      <c r="D58" s="312">
        <v>519999.54000000103</v>
      </c>
      <c r="E58" s="249">
        <v>2915.500000000116</v>
      </c>
      <c r="F58" s="312">
        <v>0</v>
      </c>
      <c r="G58" s="312">
        <v>0</v>
      </c>
      <c r="H58" s="312">
        <v>32369.38000000082</v>
      </c>
      <c r="I58" s="250">
        <v>3145396.4400000013</v>
      </c>
    </row>
    <row r="59" spans="1:9" x14ac:dyDescent="0.3">
      <c r="A59" s="293">
        <v>43738</v>
      </c>
      <c r="B59" s="311">
        <v>453978.8</v>
      </c>
      <c r="C59" s="311">
        <v>2609680.0560000008</v>
      </c>
      <c r="D59" s="311">
        <v>234921.63199999879</v>
      </c>
      <c r="E59" s="247">
        <v>0</v>
      </c>
      <c r="F59" s="311">
        <v>3.00000000061118E-3</v>
      </c>
      <c r="G59" s="311">
        <v>0</v>
      </c>
      <c r="H59" s="311">
        <v>78186.320000000298</v>
      </c>
      <c r="I59" s="248">
        <v>3376766.8109999998</v>
      </c>
    </row>
    <row r="60" spans="1:9" x14ac:dyDescent="0.3">
      <c r="A60" s="294">
        <v>43830</v>
      </c>
      <c r="B60" s="312">
        <v>129322.55999999994</v>
      </c>
      <c r="C60" s="312">
        <v>1763447.72</v>
      </c>
      <c r="D60" s="312">
        <v>177339.71000000124</v>
      </c>
      <c r="E60" s="249">
        <v>479.80999999999767</v>
      </c>
      <c r="F60" s="312">
        <v>0</v>
      </c>
      <c r="G60" s="312">
        <v>0</v>
      </c>
      <c r="H60" s="312">
        <v>26407.019999999549</v>
      </c>
      <c r="I60" s="250">
        <v>2096996.8200000008</v>
      </c>
    </row>
    <row r="61" spans="1:9" x14ac:dyDescent="0.3">
      <c r="A61" s="293">
        <v>43921</v>
      </c>
      <c r="B61" s="311">
        <v>1187522.5499999998</v>
      </c>
      <c r="C61" s="311">
        <v>1485414.4300000009</v>
      </c>
      <c r="D61" s="311">
        <v>422968.29999999935</v>
      </c>
      <c r="E61" s="247">
        <v>1623.6000000000929</v>
      </c>
      <c r="F61" s="311">
        <v>0</v>
      </c>
      <c r="G61" s="311">
        <v>0</v>
      </c>
      <c r="H61" s="311">
        <v>7135.6999999992549</v>
      </c>
      <c r="I61" s="248">
        <v>3104664.5799999991</v>
      </c>
    </row>
    <row r="62" spans="1:9" x14ac:dyDescent="0.3">
      <c r="A62" s="294">
        <v>44012</v>
      </c>
      <c r="B62" s="312">
        <v>292445.23000000027</v>
      </c>
      <c r="C62" s="312">
        <v>2013159.349999998</v>
      </c>
      <c r="D62" s="312">
        <v>142066.64000000031</v>
      </c>
      <c r="E62" s="249">
        <v>903.86999999993714</v>
      </c>
      <c r="F62" s="312">
        <v>0</v>
      </c>
      <c r="G62" s="312">
        <v>0</v>
      </c>
      <c r="H62" s="312">
        <v>69628.090000000782</v>
      </c>
      <c r="I62" s="250">
        <v>2518203.1799999992</v>
      </c>
    </row>
    <row r="63" spans="1:9" x14ac:dyDescent="0.3">
      <c r="A63" s="54">
        <v>44104</v>
      </c>
      <c r="B63" s="311">
        <v>552513.24</v>
      </c>
      <c r="C63" s="311">
        <v>1036304.5200000009</v>
      </c>
      <c r="D63" s="311">
        <v>51447.18000000043</v>
      </c>
      <c r="E63" s="247">
        <v>5.8207660913467407E-11</v>
      </c>
      <c r="F63" s="311">
        <v>0</v>
      </c>
      <c r="G63" s="311">
        <v>0</v>
      </c>
      <c r="H63" s="311">
        <v>10571.649999999439</v>
      </c>
      <c r="I63" s="248">
        <v>1650836.5900000008</v>
      </c>
    </row>
    <row r="64" spans="1:9" x14ac:dyDescent="0.3">
      <c r="A64" s="59">
        <v>44196</v>
      </c>
      <c r="B64" s="312">
        <v>217376.93000000002</v>
      </c>
      <c r="C64" s="312">
        <v>1190570.2599999991</v>
      </c>
      <c r="D64" s="312">
        <v>79759.480000000447</v>
      </c>
      <c r="E64" s="249">
        <v>562153.18499999982</v>
      </c>
      <c r="F64" s="312">
        <v>0</v>
      </c>
      <c r="G64" s="312">
        <v>0</v>
      </c>
      <c r="H64" s="312">
        <v>350955.49000000022</v>
      </c>
      <c r="I64" s="250">
        <v>2400815.3449999997</v>
      </c>
    </row>
    <row r="65" spans="1:9" x14ac:dyDescent="0.3">
      <c r="A65" s="54">
        <v>44286</v>
      </c>
      <c r="B65" s="311">
        <v>206688.13999999998</v>
      </c>
      <c r="C65" s="311">
        <v>836969.82999999984</v>
      </c>
      <c r="D65" s="311">
        <v>302961.38999999879</v>
      </c>
      <c r="E65" s="247">
        <v>5.0000001210719347E-3</v>
      </c>
      <c r="F65" s="311">
        <v>0</v>
      </c>
      <c r="G65" s="311">
        <v>0</v>
      </c>
      <c r="H65" s="311">
        <v>146488.6500000004</v>
      </c>
      <c r="I65" s="248">
        <v>1493108.0149999992</v>
      </c>
    </row>
    <row r="66" spans="1:9" x14ac:dyDescent="0.3">
      <c r="A66" s="59">
        <v>44377</v>
      </c>
      <c r="B66" s="312">
        <v>355286.90999999992</v>
      </c>
      <c r="C66" s="312">
        <v>1738718.6900000009</v>
      </c>
      <c r="D66" s="312">
        <v>63650.980000000942</v>
      </c>
      <c r="E66" s="249">
        <v>0</v>
      </c>
      <c r="F66" s="312">
        <v>0</v>
      </c>
      <c r="G66" s="312">
        <v>0</v>
      </c>
      <c r="H66" s="312">
        <v>169811.21</v>
      </c>
      <c r="I66" s="250">
        <v>2327467.7900000019</v>
      </c>
    </row>
    <row r="67" spans="1:9" x14ac:dyDescent="0.3">
      <c r="A67" s="54">
        <v>44440</v>
      </c>
      <c r="B67" s="311">
        <v>85866.209999999992</v>
      </c>
      <c r="C67" s="311">
        <v>1819707.4200000002</v>
      </c>
      <c r="D67" s="311">
        <v>10391.869999999646</v>
      </c>
      <c r="E67" s="247">
        <v>0</v>
      </c>
      <c r="F67" s="311">
        <v>0</v>
      </c>
      <c r="G67" s="311">
        <v>0</v>
      </c>
      <c r="H67" s="311">
        <v>18700</v>
      </c>
      <c r="I67" s="248">
        <v>1934665.4999999998</v>
      </c>
    </row>
    <row r="68" spans="1:9" x14ac:dyDescent="0.3">
      <c r="A68" s="59">
        <v>44531</v>
      </c>
      <c r="B68" s="312">
        <v>37903.11999999993</v>
      </c>
      <c r="C68" s="312">
        <v>517430.82000000012</v>
      </c>
      <c r="D68" s="312">
        <v>10395</v>
      </c>
      <c r="E68" s="249">
        <v>0</v>
      </c>
      <c r="F68" s="312">
        <v>0</v>
      </c>
      <c r="G68" s="312">
        <v>0</v>
      </c>
      <c r="H68" s="312">
        <v>126282.46</v>
      </c>
      <c r="I68" s="250">
        <v>692011.4</v>
      </c>
    </row>
    <row r="69" spans="1:9" x14ac:dyDescent="0.3">
      <c r="A69" s="54">
        <v>44621</v>
      </c>
      <c r="B69" s="311">
        <v>633.85999999998603</v>
      </c>
      <c r="C69" s="311">
        <v>140542.3199999998</v>
      </c>
      <c r="D69" s="311">
        <v>5949.679999999702</v>
      </c>
      <c r="E69" s="247">
        <v>0</v>
      </c>
      <c r="F69" s="311">
        <v>0</v>
      </c>
      <c r="G69" s="311">
        <v>0</v>
      </c>
      <c r="H69" s="311">
        <v>18235</v>
      </c>
      <c r="I69" s="248">
        <v>165360.85999999949</v>
      </c>
    </row>
    <row r="70" spans="1:9" x14ac:dyDescent="0.3">
      <c r="A70" s="59">
        <v>44713</v>
      </c>
      <c r="B70" s="312">
        <v>622211.31000000006</v>
      </c>
      <c r="C70" s="312">
        <v>501439.27</v>
      </c>
      <c r="D70" s="312">
        <v>6483.2900000009686</v>
      </c>
      <c r="E70" s="312">
        <v>0</v>
      </c>
      <c r="F70" s="312">
        <v>0</v>
      </c>
      <c r="G70" s="312">
        <v>0</v>
      </c>
      <c r="H70" s="312">
        <v>12132.5</v>
      </c>
      <c r="I70" s="312">
        <v>1142266.370000001</v>
      </c>
    </row>
    <row r="71" spans="1:9" x14ac:dyDescent="0.3">
      <c r="A71" s="54">
        <v>44805</v>
      </c>
      <c r="B71" s="311">
        <v>488182.98</v>
      </c>
      <c r="C71" s="311">
        <v>393129.8599999994</v>
      </c>
      <c r="D71" s="311">
        <v>31856.739999999289</v>
      </c>
      <c r="E71" s="247">
        <v>0</v>
      </c>
      <c r="F71" s="311">
        <v>0</v>
      </c>
      <c r="G71" s="311">
        <v>0</v>
      </c>
      <c r="H71" s="311">
        <v>30554</v>
      </c>
      <c r="I71" s="248">
        <v>943723.57999999868</v>
      </c>
    </row>
    <row r="72" spans="1:9" x14ac:dyDescent="0.3">
      <c r="A72" s="59">
        <v>44896</v>
      </c>
      <c r="B72" s="312">
        <v>2098.800000000017</v>
      </c>
      <c r="C72" s="312">
        <v>187594.62299999938</v>
      </c>
      <c r="D72" s="312">
        <v>37838.639999999978</v>
      </c>
      <c r="E72" s="249">
        <v>0</v>
      </c>
      <c r="F72" s="312">
        <v>0</v>
      </c>
      <c r="G72" s="312">
        <v>0</v>
      </c>
      <c r="H72" s="312">
        <v>8015.5</v>
      </c>
      <c r="I72" s="250">
        <v>235547.56299999938</v>
      </c>
    </row>
    <row r="73" spans="1:9" x14ac:dyDescent="0.3">
      <c r="A73" s="54">
        <v>45016</v>
      </c>
      <c r="B73" s="311">
        <v>481486.26999999979</v>
      </c>
      <c r="C73" s="311">
        <v>157361.75000000029</v>
      </c>
      <c r="D73" s="311">
        <v>107185.64999999981</v>
      </c>
      <c r="E73" s="311">
        <v>0</v>
      </c>
      <c r="F73" s="311">
        <v>0</v>
      </c>
      <c r="G73" s="311">
        <v>0</v>
      </c>
      <c r="H73" s="311">
        <v>247711.74000000019</v>
      </c>
      <c r="I73" s="311">
        <v>993745.41</v>
      </c>
    </row>
    <row r="74" spans="1:9" x14ac:dyDescent="0.3">
      <c r="A74" s="59">
        <v>45107</v>
      </c>
      <c r="B74" s="312">
        <v>186959.0100000001</v>
      </c>
      <c r="C74" s="312">
        <v>136206.51999999938</v>
      </c>
      <c r="D74" s="312">
        <v>364460.87000000011</v>
      </c>
      <c r="E74" s="312">
        <v>0</v>
      </c>
      <c r="F74" s="312">
        <v>0</v>
      </c>
      <c r="G74" s="312">
        <v>0</v>
      </c>
      <c r="H74" s="312">
        <v>5746</v>
      </c>
      <c r="I74" s="312">
        <v>693372.39999999956</v>
      </c>
    </row>
    <row r="75" spans="1:9" s="178" customFormat="1" x14ac:dyDescent="0.3">
      <c r="A75" s="168" t="s">
        <v>122</v>
      </c>
      <c r="B75" s="315">
        <f xml:space="preserve"> SUM(B3:B74)</f>
        <v>195559324.71999994</v>
      </c>
      <c r="C75" s="315">
        <f t="shared" ref="C75:H75" si="0" xml:space="preserve"> SUM(C3:C74)</f>
        <v>251443611.72899997</v>
      </c>
      <c r="D75" s="315">
        <f t="shared" si="0"/>
        <v>73191917.54200007</v>
      </c>
      <c r="E75" s="315">
        <f t="shared" si="0"/>
        <v>16592049.85</v>
      </c>
      <c r="F75" s="315">
        <f t="shared" si="0"/>
        <v>6478907.1429999992</v>
      </c>
      <c r="G75" s="315">
        <f t="shared" si="0"/>
        <v>2288008.3399999994</v>
      </c>
      <c r="H75" s="315">
        <f t="shared" si="0"/>
        <v>40402398.310000002</v>
      </c>
      <c r="I75" s="315">
        <f xml:space="preserve"> SUM(I3:I74)</f>
        <v>585956217.63399994</v>
      </c>
    </row>
    <row r="76" spans="1:9" x14ac:dyDescent="0.3">
      <c r="A76" s="116"/>
      <c r="B76" s="312"/>
      <c r="C76" s="312"/>
      <c r="D76" s="312"/>
      <c r="E76" s="312"/>
      <c r="F76" s="312"/>
      <c r="G76" s="312"/>
      <c r="H76" s="312"/>
      <c r="I76" s="312"/>
    </row>
    <row r="77" spans="1:9" x14ac:dyDescent="0.3">
      <c r="A77" s="116"/>
      <c r="C77" s="20"/>
    </row>
    <row r="78" spans="1:9" x14ac:dyDescent="0.45">
      <c r="A78" s="85" t="s">
        <v>155</v>
      </c>
      <c r="B78" s="213"/>
      <c r="C78" s="213"/>
      <c r="D78" s="213"/>
      <c r="E78" s="213"/>
      <c r="F78" s="213"/>
      <c r="G78" s="213"/>
      <c r="H78" s="213"/>
      <c r="I78" s="213"/>
    </row>
    <row r="79" spans="1:9" x14ac:dyDescent="0.3">
      <c r="A79" s="126" t="s">
        <v>281</v>
      </c>
      <c r="C79" s="20"/>
    </row>
    <row r="80" spans="1:9" x14ac:dyDescent="0.3">
      <c r="A80" s="352"/>
      <c r="B80" s="352"/>
      <c r="C80" s="352"/>
      <c r="D80" s="352"/>
      <c r="E80" s="352"/>
      <c r="F80" s="352"/>
      <c r="G80" s="352"/>
      <c r="H80" s="352"/>
    </row>
    <row r="81" spans="1:9" x14ac:dyDescent="0.3">
      <c r="B81" s="126"/>
      <c r="C81" s="126"/>
      <c r="D81" s="126"/>
      <c r="E81" s="126"/>
      <c r="F81" s="126"/>
      <c r="G81" s="126"/>
      <c r="H81" s="126"/>
    </row>
    <row r="82" spans="1:9" x14ac:dyDescent="0.45">
      <c r="A82" s="87" t="s">
        <v>283</v>
      </c>
      <c r="B82" s="213"/>
      <c r="C82" s="213"/>
      <c r="D82" s="213"/>
      <c r="E82" s="213"/>
      <c r="F82" s="213"/>
      <c r="G82" s="213"/>
      <c r="H82" s="213"/>
      <c r="I82" s="213"/>
    </row>
    <row r="83" spans="1:9" x14ac:dyDescent="0.3">
      <c r="C83" s="20"/>
    </row>
    <row r="85" spans="1:9" x14ac:dyDescent="0.45">
      <c r="A85" s="51" t="s">
        <v>123</v>
      </c>
    </row>
  </sheetData>
  <mergeCells count="2">
    <mergeCell ref="A1:I1"/>
    <mergeCell ref="A80:H80"/>
  </mergeCells>
  <hyperlinks>
    <hyperlink ref="A85" location="Index!A1" display="back to index" xr:uid="{00000000-0004-0000-2200-000000000000}"/>
  </hyperlinks>
  <pageMargins left="0.23622047244094491" right="0.23622047244094491" top="0.74803149606299213" bottom="0.74803149606299213" header="0.31496062992125984" footer="0.31496062992125984"/>
  <pageSetup paperSize="9" scale="75" fitToHeight="0" orientation="landscape" horizontalDpi="300" verticalDpi="3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580B6-D183-4E6E-B580-35EBA2541334}">
  <dimension ref="A1:C94"/>
  <sheetViews>
    <sheetView workbookViewId="0"/>
  </sheetViews>
  <sheetFormatPr defaultColWidth="8.375" defaultRowHeight="16" x14ac:dyDescent="0.3"/>
  <cols>
    <col min="1" max="1" width="34" style="319" customWidth="1"/>
    <col min="2" max="2" width="96" style="319" customWidth="1"/>
    <col min="3" max="3" width="14.5" style="322" customWidth="1"/>
    <col min="4" max="16384" width="8.375" style="319"/>
  </cols>
  <sheetData>
    <row r="1" spans="1:3" s="332" customFormat="1" ht="22" x14ac:dyDescent="0.3">
      <c r="A1" s="18" t="s">
        <v>284</v>
      </c>
      <c r="B1" s="18"/>
      <c r="C1" s="331"/>
    </row>
    <row r="2" spans="1:3" x14ac:dyDescent="0.3">
      <c r="A2" s="320" t="s">
        <v>285</v>
      </c>
      <c r="B2" s="321" t="s">
        <v>286</v>
      </c>
    </row>
    <row r="3" spans="1:3" x14ac:dyDescent="0.3">
      <c r="A3" s="320" t="s">
        <v>287</v>
      </c>
      <c r="B3" s="321" t="s">
        <v>288</v>
      </c>
    </row>
    <row r="4" spans="1:3" x14ac:dyDescent="0.3">
      <c r="A4" s="323" t="s">
        <v>289</v>
      </c>
      <c r="B4" s="324">
        <v>45107</v>
      </c>
    </row>
    <row r="5" spans="1:3" x14ac:dyDescent="0.3">
      <c r="A5" s="320" t="s">
        <v>290</v>
      </c>
      <c r="B5" s="321" t="s">
        <v>291</v>
      </c>
    </row>
    <row r="6" spans="1:3" x14ac:dyDescent="0.3">
      <c r="A6" s="325"/>
      <c r="B6" s="325"/>
    </row>
    <row r="7" spans="1:3" s="332" customFormat="1" ht="22" x14ac:dyDescent="0.3">
      <c r="A7" s="18" t="s">
        <v>292</v>
      </c>
      <c r="B7" s="18"/>
      <c r="C7" s="331"/>
    </row>
    <row r="8" spans="1:3" x14ac:dyDescent="0.3">
      <c r="A8" s="326" t="s">
        <v>293</v>
      </c>
      <c r="B8" s="326" t="s">
        <v>294</v>
      </c>
    </row>
    <row r="9" spans="1:3" x14ac:dyDescent="0.3">
      <c r="A9" s="326" t="s">
        <v>295</v>
      </c>
      <c r="B9" s="321" t="s">
        <v>296</v>
      </c>
    </row>
    <row r="10" spans="1:3" x14ac:dyDescent="0.3">
      <c r="A10" s="326" t="s">
        <v>295</v>
      </c>
      <c r="B10" s="321" t="s">
        <v>297</v>
      </c>
    </row>
    <row r="11" spans="1:3" x14ac:dyDescent="0.3">
      <c r="A11" s="326" t="s">
        <v>298</v>
      </c>
      <c r="B11" s="321" t="s">
        <v>299</v>
      </c>
    </row>
    <row r="12" spans="1:3" x14ac:dyDescent="0.3">
      <c r="A12" s="326" t="s">
        <v>295</v>
      </c>
      <c r="B12" s="321" t="s">
        <v>300</v>
      </c>
    </row>
    <row r="13" spans="1:3" x14ac:dyDescent="0.3">
      <c r="A13" s="326" t="s">
        <v>295</v>
      </c>
      <c r="B13" s="321" t="s">
        <v>301</v>
      </c>
    </row>
    <row r="14" spans="1:3" x14ac:dyDescent="0.3">
      <c r="A14" s="326" t="s">
        <v>302</v>
      </c>
      <c r="B14" s="326" t="s">
        <v>294</v>
      </c>
    </row>
    <row r="15" spans="1:3" x14ac:dyDescent="0.3">
      <c r="A15" s="326" t="s">
        <v>298</v>
      </c>
      <c r="B15" s="321" t="s">
        <v>303</v>
      </c>
    </row>
    <row r="16" spans="1:3" x14ac:dyDescent="0.3">
      <c r="A16" s="326" t="s">
        <v>295</v>
      </c>
      <c r="B16" s="321" t="s">
        <v>304</v>
      </c>
    </row>
    <row r="17" spans="1:2" x14ac:dyDescent="0.3">
      <c r="A17" s="326" t="s">
        <v>295</v>
      </c>
      <c r="B17" s="321" t="s">
        <v>305</v>
      </c>
    </row>
    <row r="18" spans="1:2" ht="32" x14ac:dyDescent="0.3">
      <c r="A18" s="326" t="s">
        <v>295</v>
      </c>
      <c r="B18" s="321" t="s">
        <v>306</v>
      </c>
    </row>
    <row r="19" spans="1:2" x14ac:dyDescent="0.3">
      <c r="A19" s="326" t="s">
        <v>295</v>
      </c>
      <c r="B19" s="321" t="s">
        <v>307</v>
      </c>
    </row>
    <row r="20" spans="1:2" x14ac:dyDescent="0.3">
      <c r="A20" s="326" t="s">
        <v>308</v>
      </c>
      <c r="B20" s="326" t="s">
        <v>294</v>
      </c>
    </row>
    <row r="21" spans="1:2" x14ac:dyDescent="0.3">
      <c r="A21" s="326" t="s">
        <v>295</v>
      </c>
      <c r="B21" s="321" t="s">
        <v>309</v>
      </c>
    </row>
    <row r="22" spans="1:2" x14ac:dyDescent="0.3">
      <c r="A22" s="326" t="s">
        <v>295</v>
      </c>
      <c r="B22" s="321" t="s">
        <v>310</v>
      </c>
    </row>
    <row r="23" spans="1:2" x14ac:dyDescent="0.3">
      <c r="A23" s="326" t="s">
        <v>295</v>
      </c>
      <c r="B23" s="321" t="s">
        <v>311</v>
      </c>
    </row>
    <row r="24" spans="1:2" x14ac:dyDescent="0.3">
      <c r="A24" s="326" t="s">
        <v>295</v>
      </c>
      <c r="B24" s="321" t="s">
        <v>312</v>
      </c>
    </row>
    <row r="25" spans="1:2" x14ac:dyDescent="0.3">
      <c r="A25" s="326" t="s">
        <v>298</v>
      </c>
      <c r="B25" s="321" t="s">
        <v>313</v>
      </c>
    </row>
    <row r="26" spans="1:2" x14ac:dyDescent="0.3">
      <c r="A26" s="326" t="s">
        <v>314</v>
      </c>
      <c r="B26" s="326" t="s">
        <v>315</v>
      </c>
    </row>
    <row r="27" spans="1:2" x14ac:dyDescent="0.3">
      <c r="A27" s="326" t="s">
        <v>298</v>
      </c>
      <c r="B27" s="321" t="s">
        <v>316</v>
      </c>
    </row>
    <row r="28" spans="1:2" x14ac:dyDescent="0.3">
      <c r="A28" s="326" t="s">
        <v>298</v>
      </c>
      <c r="B28" s="321" t="s">
        <v>317</v>
      </c>
    </row>
    <row r="29" spans="1:2" x14ac:dyDescent="0.3">
      <c r="A29" s="326" t="s">
        <v>298</v>
      </c>
      <c r="B29" s="327" t="s">
        <v>318</v>
      </c>
    </row>
    <row r="30" spans="1:2" x14ac:dyDescent="0.3">
      <c r="A30" s="326" t="s">
        <v>298</v>
      </c>
      <c r="B30" s="321" t="s">
        <v>319</v>
      </c>
    </row>
    <row r="31" spans="1:2" x14ac:dyDescent="0.3">
      <c r="A31" s="326" t="s">
        <v>298</v>
      </c>
      <c r="B31" s="321" t="s">
        <v>320</v>
      </c>
    </row>
    <row r="32" spans="1:2" x14ac:dyDescent="0.3">
      <c r="A32" s="326" t="s">
        <v>321</v>
      </c>
      <c r="B32" s="326" t="s">
        <v>315</v>
      </c>
    </row>
    <row r="33" spans="1:3" x14ac:dyDescent="0.3">
      <c r="A33" s="326" t="s">
        <v>298</v>
      </c>
      <c r="B33" s="321" t="s">
        <v>322</v>
      </c>
    </row>
    <row r="34" spans="1:3" x14ac:dyDescent="0.3">
      <c r="A34" s="326" t="s">
        <v>295</v>
      </c>
      <c r="B34" s="321" t="s">
        <v>323</v>
      </c>
    </row>
    <row r="35" spans="1:3" x14ac:dyDescent="0.3">
      <c r="A35" s="326" t="s">
        <v>295</v>
      </c>
      <c r="B35" s="321" t="s">
        <v>324</v>
      </c>
    </row>
    <row r="36" spans="1:3" x14ac:dyDescent="0.3">
      <c r="A36" s="326" t="s">
        <v>298</v>
      </c>
      <c r="B36" s="321" t="s">
        <v>325</v>
      </c>
    </row>
    <row r="37" spans="1:3" x14ac:dyDescent="0.3">
      <c r="A37" s="326" t="s">
        <v>298</v>
      </c>
      <c r="B37" s="321" t="s">
        <v>326</v>
      </c>
    </row>
    <row r="38" spans="1:3" x14ac:dyDescent="0.3">
      <c r="A38" s="328"/>
      <c r="B38" s="328"/>
    </row>
    <row r="39" spans="1:3" s="332" customFormat="1" ht="22" x14ac:dyDescent="0.3">
      <c r="A39" s="18" t="s">
        <v>327</v>
      </c>
      <c r="B39" s="18"/>
      <c r="C39" s="331"/>
    </row>
    <row r="40" spans="1:3" ht="32" x14ac:dyDescent="0.3">
      <c r="A40" s="326" t="s">
        <v>328</v>
      </c>
      <c r="B40" s="321" t="s">
        <v>329</v>
      </c>
    </row>
    <row r="41" spans="1:3" ht="64" x14ac:dyDescent="0.3">
      <c r="A41" s="326"/>
      <c r="B41" s="321" t="s">
        <v>330</v>
      </c>
    </row>
    <row r="42" spans="1:3" ht="32" x14ac:dyDescent="0.3">
      <c r="A42" s="326" t="s">
        <v>331</v>
      </c>
      <c r="B42" s="321" t="s">
        <v>332</v>
      </c>
    </row>
    <row r="43" spans="1:3" ht="32" x14ac:dyDescent="0.3">
      <c r="A43" s="326" t="s">
        <v>333</v>
      </c>
      <c r="B43" s="321" t="s">
        <v>334</v>
      </c>
    </row>
    <row r="44" spans="1:3" x14ac:dyDescent="0.3">
      <c r="A44" s="326" t="s">
        <v>333</v>
      </c>
      <c r="B44" s="321" t="s">
        <v>335</v>
      </c>
    </row>
    <row r="45" spans="1:3" x14ac:dyDescent="0.3">
      <c r="A45" s="326" t="s">
        <v>333</v>
      </c>
      <c r="B45" s="321" t="s">
        <v>336</v>
      </c>
    </row>
    <row r="46" spans="1:3" x14ac:dyDescent="0.3">
      <c r="A46" s="326" t="s">
        <v>333</v>
      </c>
      <c r="B46" s="321" t="s">
        <v>337</v>
      </c>
    </row>
    <row r="47" spans="1:3" x14ac:dyDescent="0.3">
      <c r="A47" s="326" t="s">
        <v>333</v>
      </c>
      <c r="B47" s="321" t="s">
        <v>338</v>
      </c>
    </row>
    <row r="48" spans="1:3" x14ac:dyDescent="0.3">
      <c r="A48" s="326" t="s">
        <v>333</v>
      </c>
      <c r="B48" s="321" t="s">
        <v>339</v>
      </c>
    </row>
    <row r="49" spans="1:3" x14ac:dyDescent="0.3">
      <c r="A49" s="326" t="s">
        <v>333</v>
      </c>
      <c r="B49" s="321" t="s">
        <v>340</v>
      </c>
    </row>
    <row r="50" spans="1:3" ht="32" x14ac:dyDescent="0.3">
      <c r="A50" s="326" t="s">
        <v>333</v>
      </c>
      <c r="B50" s="321" t="s">
        <v>341</v>
      </c>
    </row>
    <row r="51" spans="1:3" x14ac:dyDescent="0.3">
      <c r="A51" s="326" t="s">
        <v>333</v>
      </c>
      <c r="B51" s="329" t="s">
        <v>342</v>
      </c>
    </row>
    <row r="52" spans="1:3" x14ac:dyDescent="0.3">
      <c r="A52" s="326" t="s">
        <v>333</v>
      </c>
      <c r="B52" s="321" t="s">
        <v>343</v>
      </c>
    </row>
    <row r="53" spans="1:3" x14ac:dyDescent="0.3">
      <c r="A53" s="326" t="s">
        <v>333</v>
      </c>
      <c r="B53" s="321" t="s">
        <v>344</v>
      </c>
    </row>
    <row r="54" spans="1:3" x14ac:dyDescent="0.3">
      <c r="A54" s="326" t="s">
        <v>333</v>
      </c>
      <c r="B54" s="321" t="s">
        <v>345</v>
      </c>
    </row>
    <row r="55" spans="1:3" x14ac:dyDescent="0.3">
      <c r="A55" s="326" t="s">
        <v>333</v>
      </c>
      <c r="B55" s="321" t="s">
        <v>346</v>
      </c>
    </row>
    <row r="57" spans="1:3" s="332" customFormat="1" ht="22" x14ac:dyDescent="0.3">
      <c r="A57" s="18" t="s">
        <v>347</v>
      </c>
      <c r="B57" s="18"/>
      <c r="C57" s="331"/>
    </row>
    <row r="58" spans="1:3" x14ac:dyDescent="0.3">
      <c r="A58" s="326" t="s">
        <v>348</v>
      </c>
      <c r="B58" s="321" t="s">
        <v>349</v>
      </c>
    </row>
    <row r="59" spans="1:3" ht="128" x14ac:dyDescent="0.3">
      <c r="A59" s="326" t="s">
        <v>350</v>
      </c>
      <c r="B59" s="321" t="s">
        <v>351</v>
      </c>
      <c r="C59" s="330"/>
    </row>
    <row r="60" spans="1:3" ht="32" x14ac:dyDescent="0.3">
      <c r="A60" s="326" t="s">
        <v>352</v>
      </c>
      <c r="B60" s="321" t="s">
        <v>353</v>
      </c>
    </row>
    <row r="61" spans="1:3" x14ac:dyDescent="0.3">
      <c r="A61" s="326" t="s">
        <v>354</v>
      </c>
      <c r="B61" s="321" t="s">
        <v>355</v>
      </c>
    </row>
    <row r="62" spans="1:3" ht="32" x14ac:dyDescent="0.3">
      <c r="A62" s="326" t="s">
        <v>356</v>
      </c>
      <c r="B62" s="321" t="s">
        <v>357</v>
      </c>
    </row>
    <row r="63" spans="1:3" x14ac:dyDescent="0.3">
      <c r="A63" s="328"/>
      <c r="B63" s="328"/>
    </row>
    <row r="64" spans="1:3" x14ac:dyDescent="0.3">
      <c r="A64" s="326" t="s">
        <v>358</v>
      </c>
      <c r="B64" s="321" t="s">
        <v>349</v>
      </c>
    </row>
    <row r="65" spans="1:2" ht="48" x14ac:dyDescent="0.3">
      <c r="A65" s="326" t="s">
        <v>359</v>
      </c>
      <c r="B65" s="321" t="s">
        <v>360</v>
      </c>
    </row>
    <row r="66" spans="1:2" ht="48" x14ac:dyDescent="0.3">
      <c r="A66" s="326" t="s">
        <v>361</v>
      </c>
      <c r="B66" s="321" t="s">
        <v>362</v>
      </c>
    </row>
    <row r="67" spans="1:2" x14ac:dyDescent="0.3">
      <c r="A67" s="328"/>
      <c r="B67" s="328"/>
    </row>
    <row r="68" spans="1:2" x14ac:dyDescent="0.3">
      <c r="A68" s="326" t="s">
        <v>363</v>
      </c>
      <c r="B68" s="321" t="s">
        <v>349</v>
      </c>
    </row>
    <row r="69" spans="1:2" x14ac:dyDescent="0.3">
      <c r="A69" s="326" t="s">
        <v>364</v>
      </c>
      <c r="B69" s="321" t="s">
        <v>365</v>
      </c>
    </row>
    <row r="70" spans="1:2" ht="32" x14ac:dyDescent="0.3">
      <c r="A70" s="326" t="s">
        <v>366</v>
      </c>
      <c r="B70" s="321" t="s">
        <v>367</v>
      </c>
    </row>
    <row r="71" spans="1:2" ht="32" x14ac:dyDescent="0.3">
      <c r="A71" s="326" t="s">
        <v>368</v>
      </c>
      <c r="B71" s="321" t="s">
        <v>357</v>
      </c>
    </row>
    <row r="72" spans="1:2" x14ac:dyDescent="0.3">
      <c r="A72" s="328"/>
      <c r="B72" s="328"/>
    </row>
    <row r="73" spans="1:2" x14ac:dyDescent="0.3">
      <c r="A73" s="326" t="s">
        <v>369</v>
      </c>
      <c r="B73" s="321" t="s">
        <v>349</v>
      </c>
    </row>
    <row r="74" spans="1:2" ht="32" x14ac:dyDescent="0.3">
      <c r="A74" s="326" t="s">
        <v>370</v>
      </c>
      <c r="B74" s="321" t="s">
        <v>371</v>
      </c>
    </row>
    <row r="75" spans="1:2" x14ac:dyDescent="0.3">
      <c r="A75" s="328"/>
      <c r="B75" s="328"/>
    </row>
    <row r="76" spans="1:2" x14ac:dyDescent="0.3">
      <c r="A76" s="326" t="s">
        <v>372</v>
      </c>
      <c r="B76" s="321" t="s">
        <v>349</v>
      </c>
    </row>
    <row r="77" spans="1:2" x14ac:dyDescent="0.3">
      <c r="A77" s="326" t="s">
        <v>373</v>
      </c>
      <c r="B77" s="321" t="s">
        <v>357</v>
      </c>
    </row>
    <row r="78" spans="1:2" ht="32" x14ac:dyDescent="0.3">
      <c r="A78" s="326" t="s">
        <v>374</v>
      </c>
      <c r="B78" s="321" t="s">
        <v>357</v>
      </c>
    </row>
    <row r="79" spans="1:2" x14ac:dyDescent="0.3">
      <c r="A79" s="328"/>
      <c r="B79" s="328"/>
    </row>
    <row r="80" spans="1:2" x14ac:dyDescent="0.3">
      <c r="A80" s="326" t="s">
        <v>375</v>
      </c>
      <c r="B80" s="321" t="s">
        <v>349</v>
      </c>
    </row>
    <row r="81" spans="1:2" x14ac:dyDescent="0.3">
      <c r="A81" s="326" t="s">
        <v>376</v>
      </c>
      <c r="B81" s="324">
        <v>45107</v>
      </c>
    </row>
    <row r="82" spans="1:2" ht="32" x14ac:dyDescent="0.3">
      <c r="A82" s="326" t="s">
        <v>377</v>
      </c>
      <c r="B82" s="321" t="s">
        <v>295</v>
      </c>
    </row>
    <row r="83" spans="1:2" x14ac:dyDescent="0.3">
      <c r="A83" s="328"/>
      <c r="B83" s="328"/>
    </row>
    <row r="84" spans="1:2" x14ac:dyDescent="0.3">
      <c r="A84" s="326" t="s">
        <v>378</v>
      </c>
      <c r="B84" s="321" t="s">
        <v>349</v>
      </c>
    </row>
    <row r="85" spans="1:2" ht="32" x14ac:dyDescent="0.3">
      <c r="A85" s="326" t="s">
        <v>379</v>
      </c>
      <c r="B85" s="321" t="s">
        <v>380</v>
      </c>
    </row>
    <row r="86" spans="1:2" ht="48" x14ac:dyDescent="0.3">
      <c r="A86" s="326" t="s">
        <v>381</v>
      </c>
      <c r="B86" s="321" t="s">
        <v>298</v>
      </c>
    </row>
    <row r="94" spans="1:2" x14ac:dyDescent="0.3">
      <c r="A94" s="44" t="s">
        <v>123</v>
      </c>
    </row>
  </sheetData>
  <hyperlinks>
    <hyperlink ref="A94" location="Index!A1" display="back to index" xr:uid="{4838A4D4-43FD-49DB-9701-751D366711F5}"/>
  </hyperlinks>
  <pageMargins left="0.25" right="0.25" top="0.75" bottom="0.75" header="0.3" footer="0.3"/>
  <pageSetup paperSize="9" scale="97" fitToHeight="0" orientation="landscape" horizontalDpi="300" verticalDpi="300" r:id="rId1"/>
  <rowBreaks count="4" manualBreakCount="4">
    <brk id="25" max="16383" man="1"/>
    <brk id="38" max="16383" man="1"/>
    <brk id="56" max="16383" man="1"/>
    <brk id="72"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K62"/>
  <sheetViews>
    <sheetView workbookViewId="0">
      <pane ySplit="2" topLeftCell="A3" activePane="bottomLeft" state="frozen"/>
      <selection activeCell="A3" sqref="A3"/>
      <selection pane="bottomLeft" activeCell="A3" sqref="A3"/>
    </sheetView>
  </sheetViews>
  <sheetFormatPr defaultColWidth="15.125" defaultRowHeight="16" x14ac:dyDescent="0.45"/>
  <cols>
    <col min="1" max="1" width="17" style="87" customWidth="1"/>
    <col min="2" max="9" width="9.75" style="58" customWidth="1"/>
    <col min="10" max="16384" width="15.125" style="58"/>
  </cols>
  <sheetData>
    <row r="1" spans="1:9" s="52" customFormat="1" ht="49.5" customHeight="1" x14ac:dyDescent="0.45">
      <c r="A1" s="339" t="s">
        <v>114</v>
      </c>
      <c r="B1" s="340"/>
      <c r="C1" s="340"/>
      <c r="D1" s="340"/>
      <c r="E1" s="340"/>
      <c r="F1" s="340"/>
      <c r="G1" s="340"/>
      <c r="H1" s="340"/>
      <c r="I1" s="341"/>
    </row>
    <row r="2" spans="1:9" s="53" customFormat="1" x14ac:dyDescent="0.45">
      <c r="A2" s="88" t="s">
        <v>46</v>
      </c>
      <c r="B2" s="89" t="s">
        <v>115</v>
      </c>
      <c r="C2" s="89" t="s">
        <v>116</v>
      </c>
      <c r="D2" s="89" t="s">
        <v>117</v>
      </c>
      <c r="E2" s="89" t="s">
        <v>118</v>
      </c>
      <c r="F2" s="89" t="s">
        <v>119</v>
      </c>
      <c r="G2" s="89" t="s">
        <v>120</v>
      </c>
      <c r="H2" s="89" t="s">
        <v>121</v>
      </c>
      <c r="I2" s="90" t="s">
        <v>122</v>
      </c>
    </row>
    <row r="3" spans="1:9" x14ac:dyDescent="0.45">
      <c r="A3" s="54">
        <v>40451</v>
      </c>
      <c r="B3" s="55">
        <v>3978</v>
      </c>
      <c r="C3" s="55">
        <v>4268</v>
      </c>
      <c r="D3" s="55">
        <v>3867</v>
      </c>
      <c r="E3" s="55">
        <v>3965</v>
      </c>
      <c r="F3" s="56">
        <v>732</v>
      </c>
      <c r="G3" s="56">
        <v>483</v>
      </c>
      <c r="H3" s="56">
        <v>64</v>
      </c>
      <c r="I3" s="57">
        <v>17357</v>
      </c>
    </row>
    <row r="4" spans="1:9" x14ac:dyDescent="0.45">
      <c r="A4" s="59">
        <v>40543</v>
      </c>
      <c r="B4" s="60">
        <v>3885</v>
      </c>
      <c r="C4" s="60">
        <v>4014</v>
      </c>
      <c r="D4" s="60">
        <v>3649</v>
      </c>
      <c r="E4" s="60">
        <v>3200</v>
      </c>
      <c r="F4" s="60">
        <v>712</v>
      </c>
      <c r="G4" s="61">
        <v>446</v>
      </c>
      <c r="H4" s="61">
        <v>62</v>
      </c>
      <c r="I4" s="62">
        <v>15968</v>
      </c>
    </row>
    <row r="5" spans="1:9" x14ac:dyDescent="0.45">
      <c r="A5" s="54">
        <v>40633</v>
      </c>
      <c r="B5" s="55">
        <v>4130</v>
      </c>
      <c r="C5" s="55">
        <v>4078</v>
      </c>
      <c r="D5" s="55">
        <v>3608</v>
      </c>
      <c r="E5" s="55">
        <v>3251</v>
      </c>
      <c r="F5" s="56">
        <v>734</v>
      </c>
      <c r="G5" s="56">
        <v>449</v>
      </c>
      <c r="H5" s="56">
        <v>63</v>
      </c>
      <c r="I5" s="57">
        <v>16313</v>
      </c>
    </row>
    <row r="6" spans="1:9" x14ac:dyDescent="0.45">
      <c r="A6" s="59">
        <v>40724</v>
      </c>
      <c r="B6" s="60">
        <v>4868</v>
      </c>
      <c r="C6" s="60">
        <v>4347</v>
      </c>
      <c r="D6" s="60">
        <v>3493</v>
      </c>
      <c r="E6" s="60">
        <v>3126</v>
      </c>
      <c r="F6" s="60">
        <v>759</v>
      </c>
      <c r="G6" s="61">
        <v>468</v>
      </c>
      <c r="H6" s="61">
        <v>61</v>
      </c>
      <c r="I6" s="62">
        <v>17122</v>
      </c>
    </row>
    <row r="7" spans="1:9" x14ac:dyDescent="0.45">
      <c r="A7" s="54">
        <v>40816</v>
      </c>
      <c r="B7" s="55">
        <v>4530</v>
      </c>
      <c r="C7" s="55">
        <v>4167</v>
      </c>
      <c r="D7" s="55">
        <v>2948</v>
      </c>
      <c r="E7" s="55">
        <v>2752</v>
      </c>
      <c r="F7" s="56">
        <v>692</v>
      </c>
      <c r="G7" s="56">
        <v>440</v>
      </c>
      <c r="H7" s="56">
        <v>60</v>
      </c>
      <c r="I7" s="57">
        <v>15589</v>
      </c>
    </row>
    <row r="8" spans="1:9" x14ac:dyDescent="0.45">
      <c r="A8" s="59">
        <v>40908</v>
      </c>
      <c r="B8" s="60">
        <v>4681</v>
      </c>
      <c r="C8" s="60">
        <v>4358</v>
      </c>
      <c r="D8" s="60">
        <v>3020</v>
      </c>
      <c r="E8" s="60">
        <v>2624</v>
      </c>
      <c r="F8" s="60">
        <v>708</v>
      </c>
      <c r="G8" s="61">
        <v>446</v>
      </c>
      <c r="H8" s="61">
        <v>55</v>
      </c>
      <c r="I8" s="62">
        <v>15892</v>
      </c>
    </row>
    <row r="9" spans="1:9" x14ac:dyDescent="0.45">
      <c r="A9" s="54">
        <v>40999</v>
      </c>
      <c r="B9" s="55">
        <v>4655</v>
      </c>
      <c r="C9" s="55">
        <v>4372</v>
      </c>
      <c r="D9" s="55">
        <v>2981</v>
      </c>
      <c r="E9" s="55">
        <v>2502</v>
      </c>
      <c r="F9" s="56">
        <v>662</v>
      </c>
      <c r="G9" s="56">
        <v>423</v>
      </c>
      <c r="H9" s="56">
        <v>56</v>
      </c>
      <c r="I9" s="57">
        <v>15651</v>
      </c>
    </row>
    <row r="10" spans="1:9" x14ac:dyDescent="0.45">
      <c r="A10" s="59">
        <v>41090</v>
      </c>
      <c r="B10" s="60">
        <v>4729</v>
      </c>
      <c r="C10" s="60">
        <v>4476</v>
      </c>
      <c r="D10" s="60">
        <v>2992</v>
      </c>
      <c r="E10" s="60">
        <v>2384</v>
      </c>
      <c r="F10" s="60">
        <v>678</v>
      </c>
      <c r="G10" s="61">
        <v>409</v>
      </c>
      <c r="H10" s="61">
        <v>61</v>
      </c>
      <c r="I10" s="62">
        <v>15729</v>
      </c>
    </row>
    <row r="11" spans="1:9" x14ac:dyDescent="0.45">
      <c r="A11" s="54">
        <v>41182</v>
      </c>
      <c r="B11" s="55">
        <v>4768</v>
      </c>
      <c r="C11" s="55">
        <v>4525</v>
      </c>
      <c r="D11" s="55">
        <v>2957</v>
      </c>
      <c r="E11" s="55">
        <v>2140</v>
      </c>
      <c r="F11" s="56">
        <v>683</v>
      </c>
      <c r="G11" s="56">
        <v>423</v>
      </c>
      <c r="H11" s="56">
        <v>65</v>
      </c>
      <c r="I11" s="57">
        <v>15561</v>
      </c>
    </row>
    <row r="12" spans="1:9" x14ac:dyDescent="0.45">
      <c r="A12" s="59">
        <v>41274</v>
      </c>
      <c r="B12" s="60">
        <v>4723</v>
      </c>
      <c r="C12" s="60">
        <v>4514</v>
      </c>
      <c r="D12" s="60">
        <v>2912</v>
      </c>
      <c r="E12" s="60">
        <v>1983</v>
      </c>
      <c r="F12" s="60">
        <v>657</v>
      </c>
      <c r="G12" s="61">
        <v>385</v>
      </c>
      <c r="H12" s="61">
        <v>58</v>
      </c>
      <c r="I12" s="62">
        <v>15232</v>
      </c>
    </row>
    <row r="13" spans="1:9" x14ac:dyDescent="0.45">
      <c r="A13" s="54">
        <v>41364</v>
      </c>
      <c r="B13" s="55">
        <v>4539</v>
      </c>
      <c r="C13" s="55">
        <v>4588</v>
      </c>
      <c r="D13" s="55">
        <v>2941</v>
      </c>
      <c r="E13" s="55">
        <v>1896</v>
      </c>
      <c r="F13" s="56">
        <v>650</v>
      </c>
      <c r="G13" s="56">
        <v>403</v>
      </c>
      <c r="H13" s="56">
        <v>62</v>
      </c>
      <c r="I13" s="57">
        <v>15079</v>
      </c>
    </row>
    <row r="14" spans="1:9" x14ac:dyDescent="0.45">
      <c r="A14" s="59">
        <v>41455</v>
      </c>
      <c r="B14" s="60">
        <v>4671</v>
      </c>
      <c r="C14" s="60">
        <v>4697</v>
      </c>
      <c r="D14" s="60">
        <v>3018</v>
      </c>
      <c r="E14" s="60">
        <v>1825</v>
      </c>
      <c r="F14" s="60">
        <v>678</v>
      </c>
      <c r="G14" s="61">
        <v>416</v>
      </c>
      <c r="H14" s="61">
        <v>65</v>
      </c>
      <c r="I14" s="62">
        <v>15370</v>
      </c>
    </row>
    <row r="15" spans="1:9" x14ac:dyDescent="0.45">
      <c r="A15" s="54">
        <v>41547</v>
      </c>
      <c r="B15" s="55">
        <v>4861</v>
      </c>
      <c r="C15" s="55">
        <v>4745</v>
      </c>
      <c r="D15" s="55">
        <v>3072</v>
      </c>
      <c r="E15" s="55">
        <v>1754</v>
      </c>
      <c r="F15" s="56">
        <v>678</v>
      </c>
      <c r="G15" s="56">
        <v>421</v>
      </c>
      <c r="H15" s="56">
        <v>67</v>
      </c>
      <c r="I15" s="57">
        <v>15598</v>
      </c>
    </row>
    <row r="16" spans="1:9" x14ac:dyDescent="0.45">
      <c r="A16" s="59">
        <v>41639</v>
      </c>
      <c r="B16" s="60">
        <v>4854</v>
      </c>
      <c r="C16" s="60">
        <v>4742</v>
      </c>
      <c r="D16" s="60">
        <v>3104</v>
      </c>
      <c r="E16" s="60">
        <v>1538</v>
      </c>
      <c r="F16" s="60">
        <v>645</v>
      </c>
      <c r="G16" s="61">
        <v>430</v>
      </c>
      <c r="H16" s="61">
        <v>69</v>
      </c>
      <c r="I16" s="62">
        <v>15382</v>
      </c>
    </row>
    <row r="17" spans="1:9" x14ac:dyDescent="0.45">
      <c r="A17" s="54">
        <v>41729</v>
      </c>
      <c r="B17" s="55">
        <v>4922</v>
      </c>
      <c r="C17" s="55">
        <v>4774</v>
      </c>
      <c r="D17" s="55">
        <v>3210</v>
      </c>
      <c r="E17" s="55">
        <v>1570</v>
      </c>
      <c r="F17" s="56">
        <v>667</v>
      </c>
      <c r="G17" s="56">
        <v>440</v>
      </c>
      <c r="H17" s="56">
        <v>74</v>
      </c>
      <c r="I17" s="57">
        <v>15657</v>
      </c>
    </row>
    <row r="18" spans="1:9" x14ac:dyDescent="0.45">
      <c r="A18" s="59">
        <v>41820</v>
      </c>
      <c r="B18" s="60">
        <v>4823</v>
      </c>
      <c r="C18" s="60">
        <v>4821</v>
      </c>
      <c r="D18" s="60">
        <v>3344</v>
      </c>
      <c r="E18" s="60">
        <v>1470</v>
      </c>
      <c r="F18" s="60">
        <v>701</v>
      </c>
      <c r="G18" s="61">
        <v>461</v>
      </c>
      <c r="H18" s="61">
        <v>79</v>
      </c>
      <c r="I18" s="62">
        <v>15699</v>
      </c>
    </row>
    <row r="19" spans="1:9" x14ac:dyDescent="0.45">
      <c r="A19" s="54">
        <v>41912</v>
      </c>
      <c r="B19" s="55">
        <v>4896</v>
      </c>
      <c r="C19" s="55">
        <v>4894</v>
      </c>
      <c r="D19" s="55">
        <v>3499</v>
      </c>
      <c r="E19" s="55">
        <v>1461</v>
      </c>
      <c r="F19" s="56">
        <v>749</v>
      </c>
      <c r="G19" s="56">
        <v>474</v>
      </c>
      <c r="H19" s="56">
        <v>79</v>
      </c>
      <c r="I19" s="57">
        <v>16052</v>
      </c>
    </row>
    <row r="20" spans="1:9" x14ac:dyDescent="0.45">
      <c r="A20" s="59">
        <v>42004</v>
      </c>
      <c r="B20" s="60">
        <v>4868</v>
      </c>
      <c r="C20" s="60">
        <v>4791</v>
      </c>
      <c r="D20" s="60">
        <v>3530</v>
      </c>
      <c r="E20" s="60">
        <v>1466</v>
      </c>
      <c r="F20" s="60">
        <v>770</v>
      </c>
      <c r="G20" s="61">
        <v>488</v>
      </c>
      <c r="H20" s="61">
        <v>82</v>
      </c>
      <c r="I20" s="62">
        <v>15995</v>
      </c>
    </row>
    <row r="21" spans="1:9" x14ac:dyDescent="0.45">
      <c r="A21" s="54">
        <v>42094</v>
      </c>
      <c r="B21" s="55">
        <v>4846</v>
      </c>
      <c r="C21" s="55">
        <v>4798</v>
      </c>
      <c r="D21" s="55">
        <v>3641</v>
      </c>
      <c r="E21" s="55">
        <v>1508</v>
      </c>
      <c r="F21" s="56">
        <v>815</v>
      </c>
      <c r="G21" s="56">
        <v>521</v>
      </c>
      <c r="H21" s="56">
        <v>96</v>
      </c>
      <c r="I21" s="57">
        <v>16225</v>
      </c>
    </row>
    <row r="22" spans="1:9" x14ac:dyDescent="0.45">
      <c r="A22" s="59">
        <v>42185</v>
      </c>
      <c r="B22" s="60">
        <v>4945</v>
      </c>
      <c r="C22" s="60">
        <v>4882</v>
      </c>
      <c r="D22" s="60">
        <v>3773</v>
      </c>
      <c r="E22" s="60">
        <v>1585</v>
      </c>
      <c r="F22" s="60">
        <v>860</v>
      </c>
      <c r="G22" s="61">
        <v>558</v>
      </c>
      <c r="H22" s="61">
        <v>111</v>
      </c>
      <c r="I22" s="62">
        <v>16714</v>
      </c>
    </row>
    <row r="23" spans="1:9" s="52" customFormat="1" ht="34.5" customHeight="1" x14ac:dyDescent="0.45">
      <c r="A23" s="339" t="s">
        <v>44</v>
      </c>
      <c r="B23" s="340"/>
      <c r="C23" s="340"/>
      <c r="D23" s="340"/>
      <c r="E23" s="340"/>
      <c r="F23" s="340"/>
      <c r="G23" s="340"/>
      <c r="H23" s="340"/>
      <c r="I23" s="341"/>
    </row>
    <row r="24" spans="1:9" s="91" customFormat="1" x14ac:dyDescent="0.45">
      <c r="A24" s="92" t="s">
        <v>46</v>
      </c>
      <c r="B24" s="93" t="s">
        <v>115</v>
      </c>
      <c r="C24" s="93" t="s">
        <v>116</v>
      </c>
      <c r="D24" s="93" t="s">
        <v>117</v>
      </c>
      <c r="E24" s="93" t="s">
        <v>118</v>
      </c>
      <c r="F24" s="93" t="s">
        <v>119</v>
      </c>
      <c r="G24" s="93" t="s">
        <v>120</v>
      </c>
      <c r="H24" s="93" t="s">
        <v>121</v>
      </c>
      <c r="I24" s="94" t="s">
        <v>122</v>
      </c>
    </row>
    <row r="25" spans="1:9" x14ac:dyDescent="0.45">
      <c r="A25" s="54">
        <v>42277</v>
      </c>
      <c r="B25" s="63">
        <v>4805</v>
      </c>
      <c r="C25" s="63">
        <v>4783</v>
      </c>
      <c r="D25" s="63">
        <v>3826</v>
      </c>
      <c r="E25" s="63">
        <v>1765</v>
      </c>
      <c r="F25" s="63">
        <v>1068</v>
      </c>
      <c r="G25" s="63">
        <v>808</v>
      </c>
      <c r="H25" s="63">
        <v>151</v>
      </c>
      <c r="I25" s="64">
        <v>17206</v>
      </c>
    </row>
    <row r="26" spans="1:9" x14ac:dyDescent="0.45">
      <c r="A26" s="59">
        <v>42369</v>
      </c>
      <c r="B26" s="65">
        <v>4770</v>
      </c>
      <c r="C26" s="65">
        <v>4818</v>
      </c>
      <c r="D26" s="65">
        <v>3947</v>
      </c>
      <c r="E26" s="65">
        <v>1846</v>
      </c>
      <c r="F26" s="65">
        <v>1123</v>
      </c>
      <c r="G26" s="65">
        <v>931</v>
      </c>
      <c r="H26" s="65">
        <v>162</v>
      </c>
      <c r="I26" s="66">
        <v>17597</v>
      </c>
    </row>
    <row r="27" spans="1:9" x14ac:dyDescent="0.45">
      <c r="A27" s="54">
        <v>42460</v>
      </c>
      <c r="B27" s="63">
        <v>4713</v>
      </c>
      <c r="C27" s="63">
        <v>6070</v>
      </c>
      <c r="D27" s="63">
        <v>3655</v>
      </c>
      <c r="E27" s="63">
        <v>1037</v>
      </c>
      <c r="F27" s="63">
        <v>801</v>
      </c>
      <c r="G27" s="63">
        <v>639</v>
      </c>
      <c r="H27" s="63">
        <v>93</v>
      </c>
      <c r="I27" s="64">
        <v>17008</v>
      </c>
    </row>
    <row r="28" spans="1:9" x14ac:dyDescent="0.45">
      <c r="A28" s="59">
        <v>42551</v>
      </c>
      <c r="B28" s="65">
        <v>4805</v>
      </c>
      <c r="C28" s="65">
        <v>6118</v>
      </c>
      <c r="D28" s="65">
        <v>3743</v>
      </c>
      <c r="E28" s="65">
        <v>1046</v>
      </c>
      <c r="F28" s="65">
        <v>832</v>
      </c>
      <c r="G28" s="65">
        <v>657</v>
      </c>
      <c r="H28" s="65">
        <v>97</v>
      </c>
      <c r="I28" s="66">
        <v>17298</v>
      </c>
    </row>
    <row r="29" spans="1:9" x14ac:dyDescent="0.45">
      <c r="A29" s="54">
        <v>42643</v>
      </c>
      <c r="B29" s="63">
        <v>4932</v>
      </c>
      <c r="C29" s="63">
        <v>6140</v>
      </c>
      <c r="D29" s="63">
        <v>3792</v>
      </c>
      <c r="E29" s="63">
        <v>1051</v>
      </c>
      <c r="F29" s="63">
        <v>875</v>
      </c>
      <c r="G29" s="63">
        <v>666</v>
      </c>
      <c r="H29" s="63">
        <v>100</v>
      </c>
      <c r="I29" s="64">
        <v>17556</v>
      </c>
    </row>
    <row r="30" spans="1:9" x14ac:dyDescent="0.45">
      <c r="A30" s="59">
        <v>42735</v>
      </c>
      <c r="B30" s="65">
        <v>5064</v>
      </c>
      <c r="C30" s="65">
        <v>6123</v>
      </c>
      <c r="D30" s="65">
        <v>3840</v>
      </c>
      <c r="E30" s="65">
        <v>1074</v>
      </c>
      <c r="F30" s="65">
        <v>883</v>
      </c>
      <c r="G30" s="65">
        <v>672</v>
      </c>
      <c r="H30" s="65">
        <v>105</v>
      </c>
      <c r="I30" s="66">
        <v>17761</v>
      </c>
    </row>
    <row r="31" spans="1:9" x14ac:dyDescent="0.45">
      <c r="A31" s="54">
        <v>42825</v>
      </c>
      <c r="B31" s="63">
        <v>5125</v>
      </c>
      <c r="C31" s="63">
        <v>6109</v>
      </c>
      <c r="D31" s="63">
        <v>3950</v>
      </c>
      <c r="E31" s="63">
        <v>1082</v>
      </c>
      <c r="F31" s="63">
        <v>894</v>
      </c>
      <c r="G31" s="63">
        <v>684</v>
      </c>
      <c r="H31" s="63">
        <v>109</v>
      </c>
      <c r="I31" s="64">
        <v>17953</v>
      </c>
    </row>
    <row r="32" spans="1:9" x14ac:dyDescent="0.45">
      <c r="A32" s="59">
        <v>42916</v>
      </c>
      <c r="B32" s="65">
        <v>5182</v>
      </c>
      <c r="C32" s="65">
        <v>6126</v>
      </c>
      <c r="D32" s="65">
        <v>3978</v>
      </c>
      <c r="E32" s="65">
        <v>1060</v>
      </c>
      <c r="F32" s="65">
        <v>869</v>
      </c>
      <c r="G32" s="65">
        <v>680</v>
      </c>
      <c r="H32" s="65">
        <v>112</v>
      </c>
      <c r="I32" s="66">
        <v>18007</v>
      </c>
    </row>
    <row r="33" spans="1:9" x14ac:dyDescent="0.45">
      <c r="A33" s="54">
        <v>43008</v>
      </c>
      <c r="B33" s="63">
        <v>5198</v>
      </c>
      <c r="C33" s="63">
        <v>6065</v>
      </c>
      <c r="D33" s="63">
        <v>4028</v>
      </c>
      <c r="E33" s="63">
        <v>1099</v>
      </c>
      <c r="F33" s="63">
        <v>910</v>
      </c>
      <c r="G33" s="63">
        <v>709</v>
      </c>
      <c r="H33" s="63">
        <v>118</v>
      </c>
      <c r="I33" s="64">
        <v>18127</v>
      </c>
    </row>
    <row r="34" spans="1:9" x14ac:dyDescent="0.45">
      <c r="A34" s="59">
        <v>43100</v>
      </c>
      <c r="B34" s="65">
        <v>5149</v>
      </c>
      <c r="C34" s="65">
        <v>5921</v>
      </c>
      <c r="D34" s="65">
        <v>4021</v>
      </c>
      <c r="E34" s="65">
        <v>1121</v>
      </c>
      <c r="F34" s="65">
        <v>934</v>
      </c>
      <c r="G34" s="65">
        <v>730</v>
      </c>
      <c r="H34" s="65">
        <v>127</v>
      </c>
      <c r="I34" s="66">
        <v>18003</v>
      </c>
    </row>
    <row r="35" spans="1:9" x14ac:dyDescent="0.45">
      <c r="A35" s="54">
        <v>43190</v>
      </c>
      <c r="B35" s="63">
        <v>2578</v>
      </c>
      <c r="C35" s="63">
        <v>5206</v>
      </c>
      <c r="D35" s="63">
        <v>5609</v>
      </c>
      <c r="E35" s="63">
        <v>2876</v>
      </c>
      <c r="F35" s="63">
        <v>1227</v>
      </c>
      <c r="G35" s="63">
        <v>860</v>
      </c>
      <c r="H35" s="63">
        <v>133</v>
      </c>
      <c r="I35" s="64">
        <v>18489</v>
      </c>
    </row>
    <row r="36" spans="1:9" x14ac:dyDescent="0.45">
      <c r="A36" s="59">
        <v>43281</v>
      </c>
      <c r="B36" s="65">
        <v>2702</v>
      </c>
      <c r="C36" s="65">
        <v>5297</v>
      </c>
      <c r="D36" s="65">
        <v>5675</v>
      </c>
      <c r="E36" s="65">
        <v>2909</v>
      </c>
      <c r="F36" s="65">
        <v>1276</v>
      </c>
      <c r="G36" s="65">
        <v>885</v>
      </c>
      <c r="H36" s="65">
        <v>137</v>
      </c>
      <c r="I36" s="66">
        <v>18881</v>
      </c>
    </row>
    <row r="37" spans="1:9" x14ac:dyDescent="0.45">
      <c r="A37" s="54">
        <v>43373</v>
      </c>
      <c r="B37" s="63">
        <v>2885</v>
      </c>
      <c r="C37" s="63">
        <v>5318</v>
      </c>
      <c r="D37" s="63">
        <v>5661</v>
      </c>
      <c r="E37" s="63">
        <v>2889</v>
      </c>
      <c r="F37" s="63">
        <v>1309</v>
      </c>
      <c r="G37" s="63">
        <v>897</v>
      </c>
      <c r="H37" s="63">
        <v>139</v>
      </c>
      <c r="I37" s="64">
        <v>19098</v>
      </c>
    </row>
    <row r="38" spans="1:9" x14ac:dyDescent="0.45">
      <c r="A38" s="59">
        <v>43465</v>
      </c>
      <c r="B38" s="65">
        <v>2971</v>
      </c>
      <c r="C38" s="65">
        <v>5293</v>
      </c>
      <c r="D38" s="65">
        <v>5608</v>
      </c>
      <c r="E38" s="65">
        <v>2885</v>
      </c>
      <c r="F38" s="65">
        <v>1290</v>
      </c>
      <c r="G38" s="65">
        <v>871</v>
      </c>
      <c r="H38" s="65">
        <v>133</v>
      </c>
      <c r="I38" s="66">
        <v>19051</v>
      </c>
    </row>
    <row r="39" spans="1:9" x14ac:dyDescent="0.45">
      <c r="A39" s="54">
        <v>43555</v>
      </c>
      <c r="B39" s="63">
        <v>3102</v>
      </c>
      <c r="C39" s="63">
        <v>5309</v>
      </c>
      <c r="D39" s="63">
        <v>5648</v>
      </c>
      <c r="E39" s="63">
        <v>2902</v>
      </c>
      <c r="F39" s="63">
        <v>1308</v>
      </c>
      <c r="G39" s="63">
        <v>893</v>
      </c>
      <c r="H39" s="63">
        <v>142</v>
      </c>
      <c r="I39" s="64">
        <v>19304</v>
      </c>
    </row>
    <row r="40" spans="1:9" x14ac:dyDescent="0.45">
      <c r="A40" s="59">
        <v>43646</v>
      </c>
      <c r="B40" s="65">
        <v>3267</v>
      </c>
      <c r="C40" s="65">
        <v>5283</v>
      </c>
      <c r="D40" s="65">
        <v>5661</v>
      </c>
      <c r="E40" s="65">
        <v>2913</v>
      </c>
      <c r="F40" s="65">
        <v>1288</v>
      </c>
      <c r="G40" s="65">
        <v>866</v>
      </c>
      <c r="H40" s="65">
        <v>139</v>
      </c>
      <c r="I40" s="66">
        <v>19417</v>
      </c>
    </row>
    <row r="41" spans="1:9" x14ac:dyDescent="0.45">
      <c r="A41" s="54">
        <v>43738</v>
      </c>
      <c r="B41" s="63">
        <v>3389</v>
      </c>
      <c r="C41" s="63">
        <v>5266</v>
      </c>
      <c r="D41" s="63">
        <v>5657</v>
      </c>
      <c r="E41" s="63">
        <v>2885</v>
      </c>
      <c r="F41" s="63">
        <v>1242</v>
      </c>
      <c r="G41" s="63">
        <v>833</v>
      </c>
      <c r="H41" s="63">
        <v>135</v>
      </c>
      <c r="I41" s="64">
        <v>19407</v>
      </c>
    </row>
    <row r="42" spans="1:9" x14ac:dyDescent="0.45">
      <c r="A42" s="59">
        <v>43830</v>
      </c>
      <c r="B42" s="65">
        <v>3382</v>
      </c>
      <c r="C42" s="65">
        <v>5198</v>
      </c>
      <c r="D42" s="65">
        <v>5626</v>
      </c>
      <c r="E42" s="65">
        <v>2853</v>
      </c>
      <c r="F42" s="65">
        <v>1262</v>
      </c>
      <c r="G42" s="65">
        <v>880</v>
      </c>
      <c r="H42" s="65">
        <v>136</v>
      </c>
      <c r="I42" s="66">
        <v>19337</v>
      </c>
    </row>
    <row r="43" spans="1:9" x14ac:dyDescent="0.45">
      <c r="A43" s="54">
        <v>43921</v>
      </c>
      <c r="B43" s="63">
        <v>3392</v>
      </c>
      <c r="C43" s="63">
        <v>5149</v>
      </c>
      <c r="D43" s="63">
        <v>5554</v>
      </c>
      <c r="E43" s="63">
        <v>2841</v>
      </c>
      <c r="F43" s="63">
        <v>1261</v>
      </c>
      <c r="G43" s="63">
        <v>873</v>
      </c>
      <c r="H43" s="63">
        <v>141</v>
      </c>
      <c r="I43" s="64">
        <v>19211</v>
      </c>
    </row>
    <row r="44" spans="1:9" x14ac:dyDescent="0.45">
      <c r="A44" s="59">
        <v>44012</v>
      </c>
      <c r="B44" s="65">
        <v>3507</v>
      </c>
      <c r="C44" s="65">
        <v>5139</v>
      </c>
      <c r="D44" s="65">
        <v>5605</v>
      </c>
      <c r="E44" s="65">
        <v>2880</v>
      </c>
      <c r="F44" s="65">
        <v>1268</v>
      </c>
      <c r="G44" s="65">
        <v>908</v>
      </c>
      <c r="H44" s="65">
        <v>154</v>
      </c>
      <c r="I44" s="66">
        <v>19461</v>
      </c>
    </row>
    <row r="45" spans="1:9" x14ac:dyDescent="0.45">
      <c r="A45" s="54">
        <v>44075</v>
      </c>
      <c r="B45" s="67">
        <v>3613</v>
      </c>
      <c r="C45" s="67">
        <v>5162</v>
      </c>
      <c r="D45" s="67">
        <v>5556</v>
      </c>
      <c r="E45" s="67">
        <v>2827</v>
      </c>
      <c r="F45" s="67">
        <v>1244</v>
      </c>
      <c r="G45" s="67">
        <v>874</v>
      </c>
      <c r="H45" s="67">
        <v>145</v>
      </c>
      <c r="I45" s="68">
        <v>19421</v>
      </c>
    </row>
    <row r="46" spans="1:9" x14ac:dyDescent="0.45">
      <c r="A46" s="59">
        <v>44166</v>
      </c>
      <c r="B46" s="65">
        <v>3693</v>
      </c>
      <c r="C46" s="65">
        <v>5199</v>
      </c>
      <c r="D46" s="65">
        <v>5586</v>
      </c>
      <c r="E46" s="65">
        <v>2840</v>
      </c>
      <c r="F46" s="65">
        <v>1245</v>
      </c>
      <c r="G46" s="65">
        <v>874</v>
      </c>
      <c r="H46" s="65">
        <v>149</v>
      </c>
      <c r="I46" s="66">
        <v>19586</v>
      </c>
    </row>
    <row r="47" spans="1:9" x14ac:dyDescent="0.45">
      <c r="A47" s="69">
        <v>44286</v>
      </c>
      <c r="B47" s="70">
        <v>3775</v>
      </c>
      <c r="C47" s="70">
        <v>5201</v>
      </c>
      <c r="D47" s="70">
        <v>5573</v>
      </c>
      <c r="E47" s="70">
        <v>2858</v>
      </c>
      <c r="F47" s="70">
        <v>1236</v>
      </c>
      <c r="G47" s="70">
        <v>882</v>
      </c>
      <c r="H47" s="70">
        <v>153</v>
      </c>
      <c r="I47" s="71">
        <v>19678</v>
      </c>
    </row>
    <row r="48" spans="1:9" x14ac:dyDescent="0.45">
      <c r="A48" s="72">
        <v>44377</v>
      </c>
      <c r="B48" s="73">
        <v>3851</v>
      </c>
      <c r="C48" s="73">
        <v>5269</v>
      </c>
      <c r="D48" s="73">
        <v>5638</v>
      </c>
      <c r="E48" s="73">
        <v>2924</v>
      </c>
      <c r="F48" s="73">
        <v>1332</v>
      </c>
      <c r="G48" s="73">
        <v>953</v>
      </c>
      <c r="H48" s="73">
        <v>166</v>
      </c>
      <c r="I48" s="74">
        <v>20133</v>
      </c>
    </row>
    <row r="49" spans="1:11" x14ac:dyDescent="0.45">
      <c r="A49" s="54">
        <v>44440</v>
      </c>
      <c r="B49" s="70">
        <v>3922</v>
      </c>
      <c r="C49" s="70">
        <v>5164</v>
      </c>
      <c r="D49" s="70">
        <v>5625</v>
      </c>
      <c r="E49" s="70">
        <v>2956</v>
      </c>
      <c r="F49" s="70">
        <v>1410</v>
      </c>
      <c r="G49" s="70">
        <v>1063</v>
      </c>
      <c r="H49" s="70">
        <v>184</v>
      </c>
      <c r="I49" s="71">
        <v>20324</v>
      </c>
    </row>
    <row r="50" spans="1:11" x14ac:dyDescent="0.45">
      <c r="A50" s="59">
        <v>44531</v>
      </c>
      <c r="B50" s="73">
        <v>3965</v>
      </c>
      <c r="C50" s="73">
        <v>5134</v>
      </c>
      <c r="D50" s="73">
        <v>5637</v>
      </c>
      <c r="E50" s="73">
        <v>2952</v>
      </c>
      <c r="F50" s="73">
        <v>1483</v>
      </c>
      <c r="G50" s="73">
        <v>1184</v>
      </c>
      <c r="H50" s="73">
        <v>192</v>
      </c>
      <c r="I50" s="74">
        <v>20547</v>
      </c>
      <c r="J50" s="75"/>
    </row>
    <row r="51" spans="1:11" x14ac:dyDescent="0.45">
      <c r="A51" s="54">
        <v>44621</v>
      </c>
      <c r="B51" s="70">
        <v>4007</v>
      </c>
      <c r="C51" s="70">
        <v>5133</v>
      </c>
      <c r="D51" s="70">
        <v>5646</v>
      </c>
      <c r="E51" s="70">
        <v>3009</v>
      </c>
      <c r="F51" s="70">
        <v>1564</v>
      </c>
      <c r="G51" s="70">
        <v>1272</v>
      </c>
      <c r="H51" s="70">
        <v>198</v>
      </c>
      <c r="I51" s="71">
        <v>20829</v>
      </c>
    </row>
    <row r="52" spans="1:11" x14ac:dyDescent="0.45">
      <c r="A52" s="59">
        <v>44713</v>
      </c>
      <c r="B52" s="73">
        <v>4052</v>
      </c>
      <c r="C52" s="73">
        <v>5154</v>
      </c>
      <c r="D52" s="73">
        <v>5683</v>
      </c>
      <c r="E52" s="73">
        <v>3080</v>
      </c>
      <c r="F52" s="73">
        <v>1657</v>
      </c>
      <c r="G52" s="73">
        <v>1327</v>
      </c>
      <c r="H52" s="73">
        <v>203</v>
      </c>
      <c r="I52" s="74">
        <v>21156</v>
      </c>
    </row>
    <row r="53" spans="1:11" x14ac:dyDescent="0.45">
      <c r="A53" s="54">
        <v>44805</v>
      </c>
      <c r="B53" s="70">
        <v>3735</v>
      </c>
      <c r="C53" s="70">
        <v>5443</v>
      </c>
      <c r="D53" s="70">
        <v>5573</v>
      </c>
      <c r="E53" s="70">
        <v>3548</v>
      </c>
      <c r="F53" s="70">
        <v>2046</v>
      </c>
      <c r="G53" s="70">
        <v>1343</v>
      </c>
      <c r="H53" s="70">
        <v>206</v>
      </c>
      <c r="I53" s="71">
        <v>21894</v>
      </c>
    </row>
    <row r="54" spans="1:11" x14ac:dyDescent="0.45">
      <c r="A54" s="59">
        <v>44896</v>
      </c>
      <c r="B54" s="73">
        <v>3563</v>
      </c>
      <c r="C54" s="73">
        <v>5650</v>
      </c>
      <c r="D54" s="73">
        <v>5565</v>
      </c>
      <c r="E54" s="73">
        <v>3696</v>
      </c>
      <c r="F54" s="73">
        <v>2051</v>
      </c>
      <c r="G54" s="73">
        <v>1319</v>
      </c>
      <c r="H54" s="73">
        <v>208</v>
      </c>
      <c r="I54" s="74">
        <v>22052</v>
      </c>
    </row>
    <row r="55" spans="1:11" x14ac:dyDescent="0.45">
      <c r="A55" s="76">
        <v>44986</v>
      </c>
      <c r="B55" s="77">
        <v>3408</v>
      </c>
      <c r="C55" s="77">
        <v>6033</v>
      </c>
      <c r="D55" s="77">
        <v>5595</v>
      </c>
      <c r="E55" s="77">
        <v>3981</v>
      </c>
      <c r="F55" s="77">
        <v>2065</v>
      </c>
      <c r="G55" s="77">
        <v>1354</v>
      </c>
      <c r="H55" s="78">
        <v>219</v>
      </c>
      <c r="I55" s="77">
        <v>22655</v>
      </c>
      <c r="J55" s="79"/>
    </row>
    <row r="56" spans="1:11" x14ac:dyDescent="0.45">
      <c r="A56" s="80">
        <v>45078</v>
      </c>
      <c r="B56" s="81">
        <v>2966</v>
      </c>
      <c r="C56" s="81">
        <v>5818</v>
      </c>
      <c r="D56" s="81">
        <v>5020</v>
      </c>
      <c r="E56" s="81">
        <v>4027</v>
      </c>
      <c r="F56" s="81">
        <v>2066</v>
      </c>
      <c r="G56" s="81">
        <v>1326</v>
      </c>
      <c r="H56" s="82">
        <v>226</v>
      </c>
      <c r="I56" s="81">
        <v>21449</v>
      </c>
      <c r="J56" s="79"/>
      <c r="K56" s="79"/>
    </row>
    <row r="57" spans="1:11" x14ac:dyDescent="0.45">
      <c r="A57" s="83"/>
      <c r="B57" s="84"/>
      <c r="C57" s="84"/>
      <c r="D57" s="84"/>
      <c r="E57" s="84"/>
      <c r="F57" s="84"/>
      <c r="G57" s="84"/>
      <c r="H57" s="79"/>
      <c r="I57" s="84"/>
      <c r="J57" s="79"/>
    </row>
    <row r="58" spans="1:11" x14ac:dyDescent="0.45">
      <c r="A58" s="83"/>
      <c r="B58" s="84"/>
      <c r="C58" s="84"/>
      <c r="D58" s="84"/>
      <c r="E58" s="84"/>
      <c r="F58" s="84"/>
      <c r="G58" s="84"/>
      <c r="H58" s="79"/>
      <c r="I58" s="84"/>
      <c r="J58" s="79"/>
    </row>
    <row r="59" spans="1:11" x14ac:dyDescent="0.45">
      <c r="A59" s="85"/>
    </row>
    <row r="60" spans="1:11" x14ac:dyDescent="0.45">
      <c r="A60" s="86"/>
    </row>
    <row r="62" spans="1:11" x14ac:dyDescent="0.45">
      <c r="A62" s="51" t="s">
        <v>123</v>
      </c>
    </row>
  </sheetData>
  <mergeCells count="2">
    <mergeCell ref="A1:I1"/>
    <mergeCell ref="A23:I23"/>
  </mergeCells>
  <phoneticPr fontId="27" type="noConversion"/>
  <hyperlinks>
    <hyperlink ref="A62" location="Index!A1" display="back to index" xr:uid="{00000000-0004-0000-0400-000000000000}"/>
  </hyperlinks>
  <pageMargins left="0.25" right="0.25" top="0.75" bottom="0.75" header="0.3" footer="0.3"/>
  <pageSetup paperSize="9" scale="74" fitToHeight="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L61"/>
  <sheetViews>
    <sheetView zoomScale="96" zoomScaleNormal="96" workbookViewId="0">
      <selection sqref="A1:I1"/>
    </sheetView>
  </sheetViews>
  <sheetFormatPr defaultColWidth="15.125" defaultRowHeight="16" x14ac:dyDescent="0.45"/>
  <cols>
    <col min="1" max="1" width="10.5" style="87" customWidth="1"/>
    <col min="2" max="9" width="10.5" style="58" customWidth="1"/>
    <col min="10" max="16384" width="15.125" style="58"/>
  </cols>
  <sheetData>
    <row r="1" spans="1:9" s="20" customFormat="1" ht="30.75" customHeight="1" x14ac:dyDescent="0.3">
      <c r="A1" s="342" t="s">
        <v>124</v>
      </c>
      <c r="B1" s="343"/>
      <c r="C1" s="343"/>
      <c r="D1" s="343"/>
      <c r="E1" s="343"/>
      <c r="F1" s="343"/>
      <c r="G1" s="343"/>
      <c r="H1" s="343"/>
      <c r="I1" s="344"/>
    </row>
    <row r="2" spans="1:9" x14ac:dyDescent="0.45">
      <c r="A2" s="88" t="s">
        <v>46</v>
      </c>
      <c r="B2" s="89" t="s">
        <v>115</v>
      </c>
      <c r="C2" s="89" t="s">
        <v>116</v>
      </c>
      <c r="D2" s="89" t="s">
        <v>117</v>
      </c>
      <c r="E2" s="89" t="s">
        <v>118</v>
      </c>
      <c r="F2" s="89" t="s">
        <v>119</v>
      </c>
      <c r="G2" s="89" t="s">
        <v>120</v>
      </c>
      <c r="H2" s="89" t="s">
        <v>121</v>
      </c>
      <c r="I2" s="90" t="s">
        <v>122</v>
      </c>
    </row>
    <row r="3" spans="1:9" x14ac:dyDescent="0.45">
      <c r="A3" s="54">
        <v>40451</v>
      </c>
      <c r="B3" s="95">
        <v>1206551982.55</v>
      </c>
      <c r="C3" s="95">
        <v>4071082970</v>
      </c>
      <c r="D3" s="95">
        <v>7133432231</v>
      </c>
      <c r="E3" s="95">
        <v>11529375417</v>
      </c>
      <c r="F3" s="95">
        <v>3082284733</v>
      </c>
      <c r="G3" s="95">
        <v>4539484498</v>
      </c>
      <c r="H3" s="95">
        <v>4568307725</v>
      </c>
      <c r="I3" s="96">
        <v>36130519556.550003</v>
      </c>
    </row>
    <row r="4" spans="1:9" x14ac:dyDescent="0.45">
      <c r="A4" s="59">
        <v>40543</v>
      </c>
      <c r="B4" s="97">
        <v>1227099895</v>
      </c>
      <c r="C4" s="97">
        <v>3813046702</v>
      </c>
      <c r="D4" s="97">
        <v>6719603078</v>
      </c>
      <c r="E4" s="97">
        <v>9283074655</v>
      </c>
      <c r="F4" s="97">
        <v>2988928191</v>
      </c>
      <c r="G4" s="97">
        <v>4183221545</v>
      </c>
      <c r="H4" s="97">
        <v>3722996325</v>
      </c>
      <c r="I4" s="98">
        <v>31937970391</v>
      </c>
    </row>
    <row r="5" spans="1:9" x14ac:dyDescent="0.45">
      <c r="A5" s="54">
        <v>40633</v>
      </c>
      <c r="B5" s="95">
        <v>1289739675</v>
      </c>
      <c r="C5" s="95">
        <v>3864829092</v>
      </c>
      <c r="D5" s="95">
        <v>6621780200</v>
      </c>
      <c r="E5" s="95">
        <v>9441733038</v>
      </c>
      <c r="F5" s="95">
        <v>3089960029</v>
      </c>
      <c r="G5" s="95">
        <v>4243016092</v>
      </c>
      <c r="H5" s="95">
        <v>3820499031</v>
      </c>
      <c r="I5" s="96">
        <v>32371557157</v>
      </c>
    </row>
    <row r="6" spans="1:9" x14ac:dyDescent="0.45">
      <c r="A6" s="59">
        <v>40724</v>
      </c>
      <c r="B6" s="97">
        <v>1417917638</v>
      </c>
      <c r="C6" s="97">
        <v>4092971907</v>
      </c>
      <c r="D6" s="97">
        <v>6334815298</v>
      </c>
      <c r="E6" s="97">
        <v>9059032728</v>
      </c>
      <c r="F6" s="97">
        <v>3199013416</v>
      </c>
      <c r="G6" s="97">
        <v>4313607816</v>
      </c>
      <c r="H6" s="97">
        <v>3343671086</v>
      </c>
      <c r="I6" s="98">
        <v>31761029889</v>
      </c>
    </row>
    <row r="7" spans="1:9" x14ac:dyDescent="0.45">
      <c r="A7" s="54">
        <v>40816</v>
      </c>
      <c r="B7" s="95">
        <v>1324236116</v>
      </c>
      <c r="C7" s="95">
        <v>3914700682</v>
      </c>
      <c r="D7" s="95">
        <v>5297923742</v>
      </c>
      <c r="E7" s="95">
        <v>7965872295</v>
      </c>
      <c r="F7" s="95">
        <v>2932202711</v>
      </c>
      <c r="G7" s="95">
        <v>4019139199</v>
      </c>
      <c r="H7" s="95">
        <v>3255686633</v>
      </c>
      <c r="I7" s="96">
        <v>28709761378</v>
      </c>
    </row>
    <row r="8" spans="1:9" x14ac:dyDescent="0.45">
      <c r="A8" s="59">
        <v>40908</v>
      </c>
      <c r="B8" s="97">
        <v>1382146870</v>
      </c>
      <c r="C8" s="97">
        <v>4081483992</v>
      </c>
      <c r="D8" s="97">
        <v>5418102658</v>
      </c>
      <c r="E8" s="97">
        <v>7585592774</v>
      </c>
      <c r="F8" s="97">
        <v>2982914430</v>
      </c>
      <c r="G8" s="97">
        <v>4118562152</v>
      </c>
      <c r="H8" s="97">
        <v>3215189443</v>
      </c>
      <c r="I8" s="98">
        <v>28783992319</v>
      </c>
    </row>
    <row r="9" spans="1:9" x14ac:dyDescent="0.45">
      <c r="A9" s="54">
        <v>40999</v>
      </c>
      <c r="B9" s="95">
        <v>1375130307</v>
      </c>
      <c r="C9" s="95">
        <v>4089368324</v>
      </c>
      <c r="D9" s="95">
        <v>5332446121</v>
      </c>
      <c r="E9" s="95">
        <v>7221094709</v>
      </c>
      <c r="F9" s="95">
        <v>2792474396</v>
      </c>
      <c r="G9" s="95">
        <v>3803064428</v>
      </c>
      <c r="H9" s="95">
        <v>3296729996</v>
      </c>
      <c r="I9" s="96">
        <v>27910308281</v>
      </c>
    </row>
    <row r="10" spans="1:9" x14ac:dyDescent="0.45">
      <c r="A10" s="59">
        <v>41090</v>
      </c>
      <c r="B10" s="97">
        <v>1393931337</v>
      </c>
      <c r="C10" s="97">
        <v>4176609705</v>
      </c>
      <c r="D10" s="97">
        <v>5334548224</v>
      </c>
      <c r="E10" s="97">
        <v>6868963172</v>
      </c>
      <c r="F10" s="97">
        <v>2846987441</v>
      </c>
      <c r="G10" s="97">
        <v>3662340784</v>
      </c>
      <c r="H10" s="97">
        <v>3717287638</v>
      </c>
      <c r="I10" s="98">
        <v>28000668301</v>
      </c>
    </row>
    <row r="11" spans="1:9" x14ac:dyDescent="0.45">
      <c r="A11" s="54">
        <v>41182</v>
      </c>
      <c r="B11" s="95">
        <v>1420553982</v>
      </c>
      <c r="C11" s="95">
        <v>4215686534</v>
      </c>
      <c r="D11" s="95">
        <v>5234640879</v>
      </c>
      <c r="E11" s="95">
        <v>6150788686</v>
      </c>
      <c r="F11" s="95">
        <v>2861742271</v>
      </c>
      <c r="G11" s="95">
        <v>3786224664</v>
      </c>
      <c r="H11" s="95">
        <v>3940073805</v>
      </c>
      <c r="I11" s="96">
        <v>27609710821</v>
      </c>
    </row>
    <row r="12" spans="1:9" x14ac:dyDescent="0.45">
      <c r="A12" s="59">
        <v>41274</v>
      </c>
      <c r="B12" s="97">
        <v>1409579410</v>
      </c>
      <c r="C12" s="97">
        <v>4202062718</v>
      </c>
      <c r="D12" s="97">
        <v>5129394433</v>
      </c>
      <c r="E12" s="97">
        <v>5683170173</v>
      </c>
      <c r="F12" s="97">
        <v>2733127636</v>
      </c>
      <c r="G12" s="97">
        <v>3430572080</v>
      </c>
      <c r="H12" s="97">
        <v>3731464729</v>
      </c>
      <c r="I12" s="98">
        <v>26319371179</v>
      </c>
    </row>
    <row r="13" spans="1:9" x14ac:dyDescent="0.45">
      <c r="A13" s="54">
        <v>41364</v>
      </c>
      <c r="B13" s="95">
        <v>1403785957</v>
      </c>
      <c r="C13" s="95">
        <v>4267768835</v>
      </c>
      <c r="D13" s="95">
        <v>5141435316</v>
      </c>
      <c r="E13" s="95">
        <v>5413862300</v>
      </c>
      <c r="F13" s="95">
        <v>2682743374</v>
      </c>
      <c r="G13" s="95">
        <v>3607837391</v>
      </c>
      <c r="H13" s="95">
        <v>3929701876</v>
      </c>
      <c r="I13" s="96">
        <v>26447135049</v>
      </c>
    </row>
    <row r="14" spans="1:9" x14ac:dyDescent="0.45">
      <c r="A14" s="59">
        <v>41455</v>
      </c>
      <c r="B14" s="97">
        <v>1456666247</v>
      </c>
      <c r="C14" s="97">
        <v>4363841312</v>
      </c>
      <c r="D14" s="97">
        <v>5258339128</v>
      </c>
      <c r="E14" s="97">
        <v>5188015420</v>
      </c>
      <c r="F14" s="97">
        <v>2810069404</v>
      </c>
      <c r="G14" s="97">
        <v>3735035904</v>
      </c>
      <c r="H14" s="97">
        <v>4061465441</v>
      </c>
      <c r="I14" s="98">
        <v>26873432856</v>
      </c>
    </row>
    <row r="15" spans="1:9" x14ac:dyDescent="0.45">
      <c r="A15" s="54">
        <v>41547</v>
      </c>
      <c r="B15" s="95">
        <v>1525141567</v>
      </c>
      <c r="C15" s="95">
        <v>4395678952</v>
      </c>
      <c r="D15" s="95">
        <v>5318932045</v>
      </c>
      <c r="E15" s="95">
        <v>4958147583</v>
      </c>
      <c r="F15" s="95">
        <v>2809444381</v>
      </c>
      <c r="G15" s="95">
        <v>3738287424</v>
      </c>
      <c r="H15" s="95">
        <v>4191152730</v>
      </c>
      <c r="I15" s="96">
        <v>26936784682</v>
      </c>
    </row>
    <row r="16" spans="1:9" x14ac:dyDescent="0.45">
      <c r="A16" s="59">
        <v>41639</v>
      </c>
      <c r="B16" s="99">
        <v>1546834646</v>
      </c>
      <c r="C16" s="99">
        <v>4388147250</v>
      </c>
      <c r="D16" s="99">
        <v>5347043083</v>
      </c>
      <c r="E16" s="99">
        <v>4298779486</v>
      </c>
      <c r="F16" s="99">
        <v>2681211445</v>
      </c>
      <c r="G16" s="99">
        <v>3842939794</v>
      </c>
      <c r="H16" s="99">
        <v>4383721457</v>
      </c>
      <c r="I16" s="98">
        <v>26488677161</v>
      </c>
    </row>
    <row r="17" spans="1:9" x14ac:dyDescent="0.45">
      <c r="A17" s="54">
        <v>41729</v>
      </c>
      <c r="B17" s="100">
        <v>1584803759</v>
      </c>
      <c r="C17" s="100">
        <v>4407319997</v>
      </c>
      <c r="D17" s="100">
        <v>5475820657</v>
      </c>
      <c r="E17" s="100">
        <v>4386544425</v>
      </c>
      <c r="F17" s="100">
        <v>2774573184</v>
      </c>
      <c r="G17" s="100">
        <v>3954364848</v>
      </c>
      <c r="H17" s="100">
        <v>4687256330</v>
      </c>
      <c r="I17" s="96">
        <v>27270683200</v>
      </c>
    </row>
    <row r="18" spans="1:9" x14ac:dyDescent="0.45">
      <c r="A18" s="59">
        <v>41820</v>
      </c>
      <c r="B18" s="99">
        <v>1562093108</v>
      </c>
      <c r="C18" s="99">
        <v>4419327641</v>
      </c>
      <c r="D18" s="99">
        <v>5656728418</v>
      </c>
      <c r="E18" s="99">
        <v>4104136134</v>
      </c>
      <c r="F18" s="99">
        <v>2925686185</v>
      </c>
      <c r="G18" s="99">
        <v>4222530987</v>
      </c>
      <c r="H18" s="99">
        <v>4985654434</v>
      </c>
      <c r="I18" s="98">
        <v>27876156907</v>
      </c>
    </row>
    <row r="19" spans="1:9" x14ac:dyDescent="0.45">
      <c r="A19" s="54">
        <v>41912</v>
      </c>
      <c r="B19" s="100">
        <v>1607380921</v>
      </c>
      <c r="C19" s="100">
        <v>4458097113</v>
      </c>
      <c r="D19" s="100">
        <v>5923441459</v>
      </c>
      <c r="E19" s="100">
        <v>4076443705</v>
      </c>
      <c r="F19" s="100">
        <v>3131903968</v>
      </c>
      <c r="G19" s="100">
        <v>4327857214</v>
      </c>
      <c r="H19" s="100">
        <v>5129945771</v>
      </c>
      <c r="I19" s="96">
        <v>28655070151</v>
      </c>
    </row>
    <row r="20" spans="1:9" x14ac:dyDescent="0.45">
      <c r="A20" s="59">
        <v>42004</v>
      </c>
      <c r="B20" s="99">
        <v>1600019438</v>
      </c>
      <c r="C20" s="99">
        <v>4360142000</v>
      </c>
      <c r="D20" s="99">
        <v>5969482817</v>
      </c>
      <c r="E20" s="99">
        <v>4089829830</v>
      </c>
      <c r="F20" s="99">
        <v>3220732228</v>
      </c>
      <c r="G20" s="99">
        <v>4471079093</v>
      </c>
      <c r="H20" s="99">
        <v>5408986461</v>
      </c>
      <c r="I20" s="98">
        <v>29120271867</v>
      </c>
    </row>
    <row r="21" spans="1:9" x14ac:dyDescent="0.45">
      <c r="A21" s="54">
        <v>42094</v>
      </c>
      <c r="B21" s="100">
        <v>1605407075</v>
      </c>
      <c r="C21" s="100">
        <v>4363521565</v>
      </c>
      <c r="D21" s="100">
        <v>6163838049</v>
      </c>
      <c r="E21" s="100">
        <v>4210068429</v>
      </c>
      <c r="F21" s="100">
        <v>3406224520</v>
      </c>
      <c r="G21" s="100">
        <v>4718199496</v>
      </c>
      <c r="H21" s="100">
        <v>5992403153</v>
      </c>
      <c r="I21" s="96">
        <v>30459662287</v>
      </c>
    </row>
    <row r="22" spans="1:9" x14ac:dyDescent="0.45">
      <c r="A22" s="72">
        <v>42185</v>
      </c>
      <c r="B22" s="101">
        <v>1639018160.28178</v>
      </c>
      <c r="C22" s="101">
        <v>4437963810.6174202</v>
      </c>
      <c r="D22" s="101">
        <v>6389409023.0848684</v>
      </c>
      <c r="E22" s="101">
        <v>4419849796.4068813</v>
      </c>
      <c r="F22" s="101">
        <v>3582570054.8930502</v>
      </c>
      <c r="G22" s="101">
        <v>5060978681.1731501</v>
      </c>
      <c r="H22" s="101">
        <v>7308874112.0335693</v>
      </c>
      <c r="I22" s="102">
        <v>32838663638.490719</v>
      </c>
    </row>
    <row r="23" spans="1:9" ht="35.25" customHeight="1" x14ac:dyDescent="0.45">
      <c r="A23" s="342" t="s">
        <v>47</v>
      </c>
      <c r="B23" s="343"/>
      <c r="C23" s="343"/>
      <c r="D23" s="343"/>
      <c r="E23" s="343"/>
      <c r="F23" s="343"/>
      <c r="G23" s="343"/>
      <c r="H23" s="343"/>
      <c r="I23" s="344"/>
    </row>
    <row r="24" spans="1:9" x14ac:dyDescent="0.45">
      <c r="A24" s="88" t="s">
        <v>46</v>
      </c>
      <c r="B24" s="89" t="s">
        <v>115</v>
      </c>
      <c r="C24" s="89" t="s">
        <v>116</v>
      </c>
      <c r="D24" s="89" t="s">
        <v>117</v>
      </c>
      <c r="E24" s="89" t="s">
        <v>118</v>
      </c>
      <c r="F24" s="89" t="s">
        <v>119</v>
      </c>
      <c r="G24" s="89" t="s">
        <v>120</v>
      </c>
      <c r="H24" s="89" t="s">
        <v>121</v>
      </c>
      <c r="I24" s="90" t="s">
        <v>122</v>
      </c>
    </row>
    <row r="25" spans="1:9" x14ac:dyDescent="0.45">
      <c r="A25" s="103">
        <v>42277</v>
      </c>
      <c r="B25" s="100">
        <v>1580167591.0234113</v>
      </c>
      <c r="C25" s="100">
        <v>4317507125.8979053</v>
      </c>
      <c r="D25" s="100">
        <v>6395923711.6578236</v>
      </c>
      <c r="E25" s="100">
        <v>4834279317.5371609</v>
      </c>
      <c r="F25" s="100">
        <v>4358240481.7157421</v>
      </c>
      <c r="G25" s="100">
        <v>7322149746.0743933</v>
      </c>
      <c r="H25" s="100">
        <v>11221987907.519436</v>
      </c>
      <c r="I25" s="96">
        <v>40030255881.425873</v>
      </c>
    </row>
    <row r="26" spans="1:9" x14ac:dyDescent="0.45">
      <c r="A26" s="104">
        <v>42369</v>
      </c>
      <c r="B26" s="99">
        <v>1569749346.4082615</v>
      </c>
      <c r="C26" s="99">
        <v>4334887323.8770761</v>
      </c>
      <c r="D26" s="99">
        <v>6537647955.8555851</v>
      </c>
      <c r="E26" s="99">
        <v>5030097910.0781002</v>
      </c>
      <c r="F26" s="99">
        <v>4540126554.5816126</v>
      </c>
      <c r="G26" s="99">
        <v>8322840531.5496817</v>
      </c>
      <c r="H26" s="99">
        <v>12235601927.431385</v>
      </c>
      <c r="I26" s="98">
        <v>42570951549.781708</v>
      </c>
    </row>
    <row r="27" spans="1:9" x14ac:dyDescent="0.45">
      <c r="A27" s="103">
        <v>42460</v>
      </c>
      <c r="B27" s="100">
        <v>1924185834</v>
      </c>
      <c r="C27" s="100">
        <v>5479472471</v>
      </c>
      <c r="D27" s="100">
        <v>6631103697.1849499</v>
      </c>
      <c r="E27" s="100">
        <v>2941916139.9502802</v>
      </c>
      <c r="F27" s="100">
        <v>3263352411.0297999</v>
      </c>
      <c r="G27" s="100">
        <v>5553565032</v>
      </c>
      <c r="H27" s="100">
        <v>6725963878</v>
      </c>
      <c r="I27" s="96">
        <v>32519559463.165031</v>
      </c>
    </row>
    <row r="28" spans="1:9" x14ac:dyDescent="0.45">
      <c r="A28" s="104">
        <v>42551</v>
      </c>
      <c r="B28" s="99">
        <v>1949429283</v>
      </c>
      <c r="C28" s="99">
        <v>5522544471</v>
      </c>
      <c r="D28" s="99">
        <v>6774895114</v>
      </c>
      <c r="E28" s="99">
        <v>2953950000</v>
      </c>
      <c r="F28" s="99">
        <v>3397570253</v>
      </c>
      <c r="G28" s="99">
        <v>5669943351</v>
      </c>
      <c r="H28" s="99">
        <v>6942000000</v>
      </c>
      <c r="I28" s="98">
        <v>33210332472</v>
      </c>
    </row>
    <row r="29" spans="1:9" x14ac:dyDescent="0.45">
      <c r="A29" s="103">
        <v>42643</v>
      </c>
      <c r="B29" s="100">
        <v>1980452977</v>
      </c>
      <c r="C29" s="100">
        <v>5544922471</v>
      </c>
      <c r="D29" s="100">
        <v>6831543727</v>
      </c>
      <c r="E29" s="100">
        <v>2948758805</v>
      </c>
      <c r="F29" s="100">
        <v>3583132600</v>
      </c>
      <c r="G29" s="100">
        <v>5750216951</v>
      </c>
      <c r="H29" s="100">
        <v>7414500000</v>
      </c>
      <c r="I29" s="96">
        <v>34053527531</v>
      </c>
    </row>
    <row r="30" spans="1:9" x14ac:dyDescent="0.45">
      <c r="A30" s="104">
        <v>42735</v>
      </c>
      <c r="B30" s="99">
        <v>2023465657</v>
      </c>
      <c r="C30" s="99">
        <v>5526023971</v>
      </c>
      <c r="D30" s="99">
        <v>6894105668</v>
      </c>
      <c r="E30" s="99">
        <v>2993240000</v>
      </c>
      <c r="F30" s="99">
        <v>3617656674</v>
      </c>
      <c r="G30" s="99">
        <v>5892270288</v>
      </c>
      <c r="H30" s="99">
        <v>7697000000</v>
      </c>
      <c r="I30" s="98">
        <v>34643762258</v>
      </c>
    </row>
    <row r="31" spans="1:9" x14ac:dyDescent="0.45">
      <c r="A31" s="103">
        <v>42825</v>
      </c>
      <c r="B31" s="100">
        <v>2038662630</v>
      </c>
      <c r="C31" s="100">
        <v>5517899031</v>
      </c>
      <c r="D31" s="100">
        <v>7045477647</v>
      </c>
      <c r="E31" s="100">
        <v>2992958946</v>
      </c>
      <c r="F31" s="100">
        <v>3661219566</v>
      </c>
      <c r="G31" s="100">
        <v>6112170288</v>
      </c>
      <c r="H31" s="100">
        <v>8100300000</v>
      </c>
      <c r="I31" s="96">
        <v>35468688108</v>
      </c>
    </row>
    <row r="32" spans="1:9" x14ac:dyDescent="0.45">
      <c r="A32" s="104">
        <v>42916</v>
      </c>
      <c r="B32" s="99">
        <v>2051045509</v>
      </c>
      <c r="C32" s="99">
        <v>5534343517</v>
      </c>
      <c r="D32" s="99">
        <v>7048380549</v>
      </c>
      <c r="E32" s="99">
        <v>2902196179</v>
      </c>
      <c r="F32" s="99">
        <v>3595717249</v>
      </c>
      <c r="G32" s="99">
        <v>6069483998</v>
      </c>
      <c r="H32" s="99">
        <v>8695800000</v>
      </c>
      <c r="I32" s="98">
        <v>35896967001</v>
      </c>
    </row>
    <row r="33" spans="1:9" x14ac:dyDescent="0.45">
      <c r="A33" s="103">
        <v>43008</v>
      </c>
      <c r="B33" s="100">
        <v>2050359830</v>
      </c>
      <c r="C33" s="100">
        <v>5473536177</v>
      </c>
      <c r="D33" s="100">
        <v>7119876938</v>
      </c>
      <c r="E33" s="100">
        <v>3008212406</v>
      </c>
      <c r="F33" s="100">
        <v>3770541665</v>
      </c>
      <c r="G33" s="100">
        <v>6246671586</v>
      </c>
      <c r="H33" s="100">
        <v>9165300000</v>
      </c>
      <c r="I33" s="96">
        <v>36834498602</v>
      </c>
    </row>
    <row r="34" spans="1:9" x14ac:dyDescent="0.45">
      <c r="A34" s="104">
        <v>43100</v>
      </c>
      <c r="B34" s="99">
        <v>2015817929</v>
      </c>
      <c r="C34" s="99">
        <v>5335987000</v>
      </c>
      <c r="D34" s="99">
        <v>7091866114</v>
      </c>
      <c r="E34" s="99">
        <v>3055975000</v>
      </c>
      <c r="F34" s="99">
        <v>3885336996</v>
      </c>
      <c r="G34" s="99">
        <v>6588649954</v>
      </c>
      <c r="H34" s="99">
        <v>9925600000</v>
      </c>
      <c r="I34" s="98">
        <v>37899232993</v>
      </c>
    </row>
    <row r="35" spans="1:9" x14ac:dyDescent="0.45">
      <c r="A35" s="103">
        <v>43190</v>
      </c>
      <c r="B35" s="100">
        <v>858778872</v>
      </c>
      <c r="C35" s="100">
        <v>4021654462</v>
      </c>
      <c r="D35" s="100">
        <v>7907439000</v>
      </c>
      <c r="E35" s="100">
        <v>7282581748</v>
      </c>
      <c r="F35" s="100">
        <v>4949592408</v>
      </c>
      <c r="G35" s="100">
        <v>7617369124</v>
      </c>
      <c r="H35" s="100">
        <v>10395400000</v>
      </c>
      <c r="I35" s="96">
        <v>43032815614</v>
      </c>
    </row>
    <row r="36" spans="1:9" x14ac:dyDescent="0.45">
      <c r="A36" s="104">
        <v>43281</v>
      </c>
      <c r="B36" s="99">
        <v>894498872</v>
      </c>
      <c r="C36" s="99">
        <v>4110239462</v>
      </c>
      <c r="D36" s="99">
        <v>8036160000</v>
      </c>
      <c r="E36" s="99">
        <v>7382811748</v>
      </c>
      <c r="F36" s="99">
        <v>5165562408</v>
      </c>
      <c r="G36" s="99">
        <v>7838645142</v>
      </c>
      <c r="H36" s="99">
        <v>10713300000</v>
      </c>
      <c r="I36" s="98">
        <v>44141217632</v>
      </c>
    </row>
    <row r="37" spans="1:9" x14ac:dyDescent="0.45">
      <c r="A37" s="103">
        <v>43373</v>
      </c>
      <c r="B37" s="100">
        <v>944720092</v>
      </c>
      <c r="C37" s="100">
        <v>4146164737</v>
      </c>
      <c r="D37" s="100">
        <v>8052480000</v>
      </c>
      <c r="E37" s="100">
        <v>7338625887</v>
      </c>
      <c r="F37" s="100">
        <v>5311199578</v>
      </c>
      <c r="G37" s="100">
        <v>7874160857</v>
      </c>
      <c r="H37" s="100">
        <v>10852409730</v>
      </c>
      <c r="I37" s="96">
        <v>44519760881</v>
      </c>
    </row>
    <row r="38" spans="1:9" x14ac:dyDescent="0.45">
      <c r="A38" s="104">
        <v>43465</v>
      </c>
      <c r="B38" s="99">
        <v>966355819</v>
      </c>
      <c r="C38" s="99">
        <v>4133339773</v>
      </c>
      <c r="D38" s="99">
        <v>7991655460</v>
      </c>
      <c r="E38" s="99">
        <v>7338591881</v>
      </c>
      <c r="F38" s="99">
        <v>5227345613</v>
      </c>
      <c r="G38" s="99">
        <v>7599253626</v>
      </c>
      <c r="H38" s="99">
        <v>10592404073</v>
      </c>
      <c r="I38" s="98">
        <v>43848946245</v>
      </c>
    </row>
    <row r="39" spans="1:9" x14ac:dyDescent="0.45">
      <c r="A39" s="103">
        <v>43555</v>
      </c>
      <c r="B39" s="100">
        <v>999362676</v>
      </c>
      <c r="C39" s="100">
        <v>4151380632</v>
      </c>
      <c r="D39" s="100">
        <v>8067672342</v>
      </c>
      <c r="E39" s="100">
        <v>7399257877</v>
      </c>
      <c r="F39" s="100">
        <v>5305514304</v>
      </c>
      <c r="G39" s="100">
        <v>7835417021</v>
      </c>
      <c r="H39" s="100">
        <v>10949863937</v>
      </c>
      <c r="I39" s="96">
        <v>44708468789</v>
      </c>
    </row>
    <row r="40" spans="1:9" x14ac:dyDescent="0.45">
      <c r="A40" s="104">
        <v>43646</v>
      </c>
      <c r="B40" s="99">
        <v>1040304675</v>
      </c>
      <c r="C40" s="99">
        <v>4133864301</v>
      </c>
      <c r="D40" s="99">
        <v>8115528189</v>
      </c>
      <c r="E40" s="99">
        <v>7431239705</v>
      </c>
      <c r="F40" s="99">
        <v>5218762577</v>
      </c>
      <c r="G40" s="99">
        <v>7603876318</v>
      </c>
      <c r="H40" s="99">
        <v>11112319594</v>
      </c>
      <c r="I40" s="98">
        <v>44655895359</v>
      </c>
    </row>
    <row r="41" spans="1:9" x14ac:dyDescent="0.45">
      <c r="A41" s="103">
        <v>43738</v>
      </c>
      <c r="B41" s="105">
        <v>1063143230</v>
      </c>
      <c r="C41" s="105">
        <v>4127641992</v>
      </c>
      <c r="D41" s="105">
        <v>8135255087</v>
      </c>
      <c r="E41" s="105">
        <v>7356732051</v>
      </c>
      <c r="F41" s="106">
        <v>5038428582</v>
      </c>
      <c r="G41" s="105">
        <v>7335252496</v>
      </c>
      <c r="H41" s="105">
        <v>10972959864</v>
      </c>
      <c r="I41" s="107">
        <v>44029413302</v>
      </c>
    </row>
    <row r="42" spans="1:9" x14ac:dyDescent="0.45">
      <c r="A42" s="104">
        <v>43830</v>
      </c>
      <c r="B42" s="108">
        <v>1067085724</v>
      </c>
      <c r="C42" s="108">
        <v>4081780682</v>
      </c>
      <c r="D42" s="108">
        <v>8105046213</v>
      </c>
      <c r="E42" s="108">
        <v>7291109628</v>
      </c>
      <c r="F42" s="109">
        <v>5135862727</v>
      </c>
      <c r="G42" s="108">
        <v>7671409872</v>
      </c>
      <c r="H42" s="108">
        <v>11029009381</v>
      </c>
      <c r="I42" s="110">
        <v>44381304227</v>
      </c>
    </row>
    <row r="43" spans="1:9" x14ac:dyDescent="0.45">
      <c r="A43" s="103">
        <v>43921</v>
      </c>
      <c r="B43" s="105">
        <v>1074577925</v>
      </c>
      <c r="C43" s="105">
        <v>4046567160</v>
      </c>
      <c r="D43" s="105">
        <v>8020627367</v>
      </c>
      <c r="E43" s="105">
        <v>7278658033</v>
      </c>
      <c r="F43" s="106">
        <v>5140781324</v>
      </c>
      <c r="G43" s="105">
        <v>7635180876</v>
      </c>
      <c r="H43" s="105">
        <v>11089117381</v>
      </c>
      <c r="I43" s="107">
        <v>44285510066</v>
      </c>
    </row>
    <row r="44" spans="1:9" x14ac:dyDescent="0.45">
      <c r="A44" s="104">
        <v>44012</v>
      </c>
      <c r="B44" s="108">
        <v>1105396370</v>
      </c>
      <c r="C44" s="108">
        <v>4055074667</v>
      </c>
      <c r="D44" s="108">
        <v>8139699766</v>
      </c>
      <c r="E44" s="108">
        <v>7396972461</v>
      </c>
      <c r="F44" s="109">
        <v>5201741120</v>
      </c>
      <c r="G44" s="108">
        <v>7870151310</v>
      </c>
      <c r="H44" s="108">
        <v>11662750000</v>
      </c>
      <c r="I44" s="110">
        <v>45431785694</v>
      </c>
    </row>
    <row r="45" spans="1:9" x14ac:dyDescent="0.45">
      <c r="A45" s="111">
        <v>44075</v>
      </c>
      <c r="B45" s="105">
        <v>1132008917.99</v>
      </c>
      <c r="C45" s="105">
        <v>4074023807</v>
      </c>
      <c r="D45" s="105">
        <v>8081500322.9999981</v>
      </c>
      <c r="E45" s="105">
        <v>7261533202</v>
      </c>
      <c r="F45" s="105">
        <v>5097720384</v>
      </c>
      <c r="G45" s="105">
        <v>7653711429</v>
      </c>
      <c r="H45" s="105">
        <v>10795359381</v>
      </c>
      <c r="I45" s="112">
        <v>44095857443.989998</v>
      </c>
    </row>
    <row r="46" spans="1:9" x14ac:dyDescent="0.45">
      <c r="A46" s="104">
        <v>44166</v>
      </c>
      <c r="B46" s="108">
        <v>1152251917.99</v>
      </c>
      <c r="C46" s="108">
        <v>4111264806.9999995</v>
      </c>
      <c r="D46" s="108">
        <v>8141062433</v>
      </c>
      <c r="E46" s="108">
        <v>7299543271</v>
      </c>
      <c r="F46" s="109">
        <v>5112194980</v>
      </c>
      <c r="G46" s="108">
        <v>7678477430.9999981</v>
      </c>
      <c r="H46" s="108">
        <v>11339450000</v>
      </c>
      <c r="I46" s="110">
        <v>44834244839.989998</v>
      </c>
    </row>
    <row r="47" spans="1:9" x14ac:dyDescent="0.45">
      <c r="A47" s="111">
        <v>44286</v>
      </c>
      <c r="B47" s="105">
        <v>1174340874</v>
      </c>
      <c r="C47" s="105">
        <v>4121886377</v>
      </c>
      <c r="D47" s="105">
        <v>8137925471</v>
      </c>
      <c r="E47" s="105">
        <v>7349053254</v>
      </c>
      <c r="F47" s="105">
        <v>5075892980</v>
      </c>
      <c r="G47" s="105">
        <v>7718467521</v>
      </c>
      <c r="H47" s="105">
        <v>11357139307</v>
      </c>
      <c r="I47" s="105">
        <v>44934705784</v>
      </c>
    </row>
    <row r="48" spans="1:9" x14ac:dyDescent="0.45">
      <c r="A48" s="113">
        <v>44377</v>
      </c>
      <c r="B48" s="114">
        <v>1192707258</v>
      </c>
      <c r="C48" s="114">
        <v>4188301850</v>
      </c>
      <c r="D48" s="114">
        <v>8269001727</v>
      </c>
      <c r="E48" s="114">
        <v>7535778089</v>
      </c>
      <c r="F48" s="114">
        <v>5458782980</v>
      </c>
      <c r="G48" s="114">
        <v>8276723989</v>
      </c>
      <c r="H48" s="114">
        <v>12016667392</v>
      </c>
      <c r="I48" s="115">
        <v>46937963285</v>
      </c>
    </row>
    <row r="49" spans="1:12" x14ac:dyDescent="0.45">
      <c r="A49" s="54">
        <v>44440</v>
      </c>
      <c r="B49" s="105">
        <v>1215009314.99</v>
      </c>
      <c r="C49" s="105">
        <v>4117195479</v>
      </c>
      <c r="D49" s="105">
        <v>8302909299.999999</v>
      </c>
      <c r="E49" s="105">
        <v>7627252186</v>
      </c>
      <c r="F49" s="105">
        <v>5778306517</v>
      </c>
      <c r="G49" s="105">
        <v>9146191697.9999981</v>
      </c>
      <c r="H49" s="105">
        <v>12960217392.000006</v>
      </c>
      <c r="I49" s="105">
        <v>49147081886.990005</v>
      </c>
    </row>
    <row r="50" spans="1:12" x14ac:dyDescent="0.45">
      <c r="A50" s="59">
        <v>44531</v>
      </c>
      <c r="B50" s="114">
        <v>1228110433.99</v>
      </c>
      <c r="C50" s="114">
        <v>4098837479</v>
      </c>
      <c r="D50" s="114">
        <v>8348121309</v>
      </c>
      <c r="E50" s="114">
        <v>7633674180</v>
      </c>
      <c r="F50" s="114">
        <v>6135211017</v>
      </c>
      <c r="G50" s="114">
        <v>10234025958</v>
      </c>
      <c r="H50" s="114">
        <v>13794178085.000008</v>
      </c>
      <c r="I50" s="115">
        <v>51472158461.990013</v>
      </c>
    </row>
    <row r="51" spans="1:12" x14ac:dyDescent="0.45">
      <c r="A51" s="54">
        <v>44621</v>
      </c>
      <c r="B51" s="105">
        <v>1241154910.99</v>
      </c>
      <c r="C51" s="105">
        <v>4105133582</v>
      </c>
      <c r="D51" s="105">
        <v>8376401309</v>
      </c>
      <c r="E51" s="105">
        <v>7792582090</v>
      </c>
      <c r="F51" s="105">
        <v>6486851517</v>
      </c>
      <c r="G51" s="105">
        <v>11001811999</v>
      </c>
      <c r="H51" s="105">
        <v>14110828085</v>
      </c>
      <c r="I51" s="105">
        <v>53114763492.989998</v>
      </c>
    </row>
    <row r="52" spans="1:12" x14ac:dyDescent="0.45">
      <c r="A52" s="59">
        <v>44713</v>
      </c>
      <c r="B52" s="114">
        <v>1253354910.99</v>
      </c>
      <c r="C52" s="114">
        <v>4131042512</v>
      </c>
      <c r="D52" s="114">
        <v>8453958675</v>
      </c>
      <c r="E52" s="114">
        <v>7992092090</v>
      </c>
      <c r="F52" s="114">
        <v>6872696800</v>
      </c>
      <c r="G52" s="114">
        <v>11624363799</v>
      </c>
      <c r="H52" s="114">
        <v>14106750755</v>
      </c>
      <c r="I52" s="115">
        <v>54434259541.989998</v>
      </c>
    </row>
    <row r="53" spans="1:12" x14ac:dyDescent="0.45">
      <c r="A53" s="54">
        <v>44805</v>
      </c>
      <c r="B53" s="105">
        <v>1154551567.99</v>
      </c>
      <c r="C53" s="105">
        <v>4473941696</v>
      </c>
      <c r="D53" s="105">
        <v>8360097706</v>
      </c>
      <c r="E53" s="105">
        <v>9441416253</v>
      </c>
      <c r="F53" s="105">
        <v>8574407037</v>
      </c>
      <c r="G53" s="105">
        <v>11877487800</v>
      </c>
      <c r="H53" s="105">
        <v>14476790755</v>
      </c>
      <c r="I53" s="105">
        <v>58358692814.989998</v>
      </c>
    </row>
    <row r="54" spans="1:12" x14ac:dyDescent="0.45">
      <c r="A54" s="59">
        <v>44896</v>
      </c>
      <c r="B54" s="114">
        <v>1098843567.99</v>
      </c>
      <c r="C54" s="114">
        <v>4709756696</v>
      </c>
      <c r="D54" s="114">
        <v>8408721706</v>
      </c>
      <c r="E54" s="114">
        <v>9907119653</v>
      </c>
      <c r="F54" s="114">
        <v>8583094037</v>
      </c>
      <c r="G54" s="114">
        <v>11617717800</v>
      </c>
      <c r="H54" s="114">
        <v>14464090755</v>
      </c>
      <c r="I54" s="115">
        <v>58789344214.989998</v>
      </c>
    </row>
    <row r="55" spans="1:12" x14ac:dyDescent="0.45">
      <c r="A55" s="76">
        <v>44986</v>
      </c>
      <c r="B55" s="105">
        <v>1050570562.99</v>
      </c>
      <c r="C55" s="105">
        <v>5130942196</v>
      </c>
      <c r="D55" s="105">
        <v>8527712706</v>
      </c>
      <c r="E55" s="105">
        <v>10790093169</v>
      </c>
      <c r="F55" s="105">
        <v>8620239037</v>
      </c>
      <c r="G55" s="105">
        <v>11994186308</v>
      </c>
      <c r="H55" s="105">
        <v>14844413048</v>
      </c>
      <c r="I55" s="105">
        <v>60958157026.989998</v>
      </c>
    </row>
    <row r="56" spans="1:12" x14ac:dyDescent="0.45">
      <c r="A56" s="80">
        <v>45078</v>
      </c>
      <c r="B56" s="114">
        <v>915594812.99000001</v>
      </c>
      <c r="C56" s="114">
        <v>5087647196</v>
      </c>
      <c r="D56" s="114">
        <v>7832303996</v>
      </c>
      <c r="E56" s="114">
        <v>11032641340</v>
      </c>
      <c r="F56" s="114">
        <v>8613379037</v>
      </c>
      <c r="G56" s="114">
        <v>11724923187</v>
      </c>
      <c r="H56" s="114">
        <v>15083670755</v>
      </c>
      <c r="I56" s="114">
        <v>60290160323.989998</v>
      </c>
      <c r="K56" s="79"/>
      <c r="L56" s="79"/>
    </row>
    <row r="57" spans="1:12" x14ac:dyDescent="0.45">
      <c r="A57" s="116"/>
      <c r="B57" s="117"/>
      <c r="C57" s="117"/>
      <c r="D57" s="117"/>
      <c r="E57" s="117"/>
      <c r="F57" s="117"/>
      <c r="G57" s="117"/>
      <c r="H57" s="117"/>
      <c r="I57" s="117"/>
    </row>
    <row r="61" spans="1:12" x14ac:dyDescent="0.45">
      <c r="A61" s="51" t="s">
        <v>123</v>
      </c>
    </row>
  </sheetData>
  <mergeCells count="2">
    <mergeCell ref="A1:I1"/>
    <mergeCell ref="A23:I23"/>
  </mergeCells>
  <phoneticPr fontId="27" type="noConversion"/>
  <hyperlinks>
    <hyperlink ref="A61" location="Index!A1" display="back to index" xr:uid="{00000000-0004-0000-0500-000000000000}"/>
  </hyperlinks>
  <pageMargins left="0.25" right="0.25" top="0.75" bottom="0.75" header="0.3" footer="0.3"/>
  <pageSetup paperSize="9" scale="74" fitToHeight="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J60"/>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15.125" defaultRowHeight="16" x14ac:dyDescent="0.45"/>
  <cols>
    <col min="1" max="1" width="12.25" style="87" bestFit="1" customWidth="1"/>
    <col min="2" max="9" width="10.625" style="58" customWidth="1"/>
    <col min="10" max="16384" width="15.125" style="58"/>
  </cols>
  <sheetData>
    <row r="1" spans="1:9" ht="36" customHeight="1" x14ac:dyDescent="0.45">
      <c r="A1" s="342" t="s">
        <v>125</v>
      </c>
      <c r="B1" s="343"/>
      <c r="C1" s="343"/>
      <c r="D1" s="343"/>
      <c r="E1" s="343"/>
      <c r="F1" s="343"/>
      <c r="G1" s="343"/>
      <c r="H1" s="343"/>
      <c r="I1" s="344"/>
    </row>
    <row r="2" spans="1:9" x14ac:dyDescent="0.45">
      <c r="A2" s="88" t="s">
        <v>46</v>
      </c>
      <c r="B2" s="89" t="s">
        <v>115</v>
      </c>
      <c r="C2" s="89" t="s">
        <v>116</v>
      </c>
      <c r="D2" s="89" t="s">
        <v>117</v>
      </c>
      <c r="E2" s="89" t="s">
        <v>118</v>
      </c>
      <c r="F2" s="89" t="s">
        <v>119</v>
      </c>
      <c r="G2" s="89" t="s">
        <v>120</v>
      </c>
      <c r="H2" s="89" t="s">
        <v>121</v>
      </c>
      <c r="I2" s="90" t="s">
        <v>122</v>
      </c>
    </row>
    <row r="3" spans="1:9" x14ac:dyDescent="0.45">
      <c r="A3" s="54">
        <v>40451</v>
      </c>
      <c r="B3" s="118">
        <v>303306.17962543992</v>
      </c>
      <c r="C3" s="118">
        <v>953861.98922211805</v>
      </c>
      <c r="D3" s="118">
        <v>1844694.1378329454</v>
      </c>
      <c r="E3" s="118">
        <v>2907786.9904161412</v>
      </c>
      <c r="F3" s="118">
        <v>4210771.493169399</v>
      </c>
      <c r="G3" s="118">
        <v>9398518.6293995865</v>
      </c>
      <c r="H3" s="118">
        <v>71379808.203125</v>
      </c>
      <c r="I3" s="118">
        <v>2081610.8519070118</v>
      </c>
    </row>
    <row r="4" spans="1:9" x14ac:dyDescent="0.45">
      <c r="A4" s="59">
        <v>40543</v>
      </c>
      <c r="B4" s="119">
        <v>315855.82882882882</v>
      </c>
      <c r="C4" s="119">
        <v>949936.89636273042</v>
      </c>
      <c r="D4" s="119">
        <v>1841491.6629213484</v>
      </c>
      <c r="E4" s="119">
        <v>2900960.8296874999</v>
      </c>
      <c r="F4" s="119">
        <v>4197932.8525280897</v>
      </c>
      <c r="G4" s="119">
        <v>9379420.5044843052</v>
      </c>
      <c r="H4" s="119">
        <v>60048327.822580643</v>
      </c>
      <c r="I4" s="119">
        <v>2000123.39622996</v>
      </c>
    </row>
    <row r="5" spans="1:9" x14ac:dyDescent="0.45">
      <c r="A5" s="54">
        <v>40633</v>
      </c>
      <c r="B5" s="118">
        <v>312285.63559322036</v>
      </c>
      <c r="C5" s="118">
        <v>947726.60421775375</v>
      </c>
      <c r="D5" s="118">
        <v>1835304.9334811531</v>
      </c>
      <c r="E5" s="118">
        <v>2904255.0101507227</v>
      </c>
      <c r="F5" s="118">
        <v>4209754.8079019077</v>
      </c>
      <c r="G5" s="118">
        <v>9449924.4810690414</v>
      </c>
      <c r="H5" s="118">
        <v>60642841.761904761</v>
      </c>
      <c r="I5" s="118">
        <v>1984402.449396187</v>
      </c>
    </row>
    <row r="6" spans="1:9" x14ac:dyDescent="0.45">
      <c r="A6" s="59">
        <v>40724</v>
      </c>
      <c r="B6" s="119">
        <v>291273.13845521776</v>
      </c>
      <c r="C6" s="119">
        <v>941562.43547273986</v>
      </c>
      <c r="D6" s="119">
        <v>1813574.3767535069</v>
      </c>
      <c r="E6" s="119">
        <v>2897963.1247600769</v>
      </c>
      <c r="F6" s="119">
        <v>4214773.9341238467</v>
      </c>
      <c r="G6" s="119">
        <v>9217110.717948718</v>
      </c>
      <c r="H6" s="119">
        <v>54814280.098360658</v>
      </c>
      <c r="I6" s="119">
        <v>1854983.6402873497</v>
      </c>
    </row>
    <row r="7" spans="1:9" x14ac:dyDescent="0.45">
      <c r="A7" s="54">
        <v>40816</v>
      </c>
      <c r="B7" s="118">
        <v>292325.85342163354</v>
      </c>
      <c r="C7" s="118">
        <v>939453.00743940484</v>
      </c>
      <c r="D7" s="118">
        <v>1797124.7428765264</v>
      </c>
      <c r="E7" s="118">
        <v>2894575.6885901163</v>
      </c>
      <c r="F7" s="118">
        <v>4237287.1546242777</v>
      </c>
      <c r="G7" s="118">
        <v>9134407.2704545446</v>
      </c>
      <c r="H7" s="118">
        <v>54261443.883333333</v>
      </c>
      <c r="I7" s="118">
        <v>1841667.9311052666</v>
      </c>
    </row>
    <row r="8" spans="1:9" x14ac:dyDescent="0.45">
      <c r="A8" s="59">
        <v>40908</v>
      </c>
      <c r="B8" s="119">
        <v>295267.43644520402</v>
      </c>
      <c r="C8" s="119">
        <v>936549.79164754471</v>
      </c>
      <c r="D8" s="119">
        <v>1794073.7278145696</v>
      </c>
      <c r="E8" s="119">
        <v>2890850.9047256098</v>
      </c>
      <c r="F8" s="119">
        <v>4213155.9745762711</v>
      </c>
      <c r="G8" s="119">
        <v>9234444.2869955152</v>
      </c>
      <c r="H8" s="119">
        <v>58457989.872727275</v>
      </c>
      <c r="I8" s="119">
        <v>1811225.2906493833</v>
      </c>
    </row>
    <row r="9" spans="1:9" x14ac:dyDescent="0.45">
      <c r="A9" s="54">
        <v>40999</v>
      </c>
      <c r="B9" s="118">
        <v>295409.30332975293</v>
      </c>
      <c r="C9" s="118">
        <v>935354.14547118021</v>
      </c>
      <c r="D9" s="118">
        <v>1788811.177792687</v>
      </c>
      <c r="E9" s="118">
        <v>2886128.9804156674</v>
      </c>
      <c r="F9" s="118">
        <v>4218239.268882175</v>
      </c>
      <c r="G9" s="118">
        <v>8990696.047281323</v>
      </c>
      <c r="H9" s="118">
        <v>58870178.5</v>
      </c>
      <c r="I9" s="118">
        <v>1783292.3315443103</v>
      </c>
    </row>
    <row r="10" spans="1:9" x14ac:dyDescent="0.45">
      <c r="A10" s="59">
        <v>41090</v>
      </c>
      <c r="B10" s="119">
        <v>294762.38887714106</v>
      </c>
      <c r="C10" s="119">
        <v>933112.08780160861</v>
      </c>
      <c r="D10" s="119">
        <v>1782937.2406417113</v>
      </c>
      <c r="E10" s="119">
        <v>2881276.4983221479</v>
      </c>
      <c r="F10" s="119">
        <v>4199096.5206489675</v>
      </c>
      <c r="G10" s="119">
        <v>8954378.4449877758</v>
      </c>
      <c r="H10" s="119">
        <v>60939141.606557377</v>
      </c>
      <c r="I10" s="119">
        <v>1780193.801322398</v>
      </c>
    </row>
    <row r="11" spans="1:9" x14ac:dyDescent="0.45">
      <c r="A11" s="54">
        <v>41182</v>
      </c>
      <c r="B11" s="118">
        <v>297934.97944630875</v>
      </c>
      <c r="C11" s="118">
        <v>931643.43292817683</v>
      </c>
      <c r="D11" s="118">
        <v>1770253.9327020629</v>
      </c>
      <c r="E11" s="118">
        <v>2874200.3205607478</v>
      </c>
      <c r="F11" s="118">
        <v>4189959.4011713029</v>
      </c>
      <c r="G11" s="118">
        <v>8950885.7304964531</v>
      </c>
      <c r="H11" s="118">
        <v>60616520.07692308</v>
      </c>
      <c r="I11" s="118">
        <v>1774288.9802069275</v>
      </c>
    </row>
    <row r="12" spans="1:9" x14ac:dyDescent="0.45">
      <c r="A12" s="59">
        <v>41274</v>
      </c>
      <c r="B12" s="119">
        <v>298450.01270378998</v>
      </c>
      <c r="C12" s="119">
        <v>930895.59548072668</v>
      </c>
      <c r="D12" s="119">
        <v>1761467.8684752746</v>
      </c>
      <c r="E12" s="119">
        <v>2865945.6243066061</v>
      </c>
      <c r="F12" s="119">
        <v>4160011.6225266363</v>
      </c>
      <c r="G12" s="119">
        <v>8910576.8311688304</v>
      </c>
      <c r="H12" s="119">
        <v>64335598.775862068</v>
      </c>
      <c r="I12" s="119">
        <v>1727899.8935793068</v>
      </c>
    </row>
    <row r="13" spans="1:9" x14ac:dyDescent="0.45">
      <c r="A13" s="54">
        <v>41364</v>
      </c>
      <c r="B13" s="118">
        <v>309272.07688918262</v>
      </c>
      <c r="C13" s="118">
        <v>930202.44877942454</v>
      </c>
      <c r="D13" s="118">
        <v>1748192.8990139409</v>
      </c>
      <c r="E13" s="118">
        <v>2855412.6054852321</v>
      </c>
      <c r="F13" s="118">
        <v>4127297.4984615385</v>
      </c>
      <c r="G13" s="118">
        <v>8952450.1017369721</v>
      </c>
      <c r="H13" s="118">
        <v>63382288.322580643</v>
      </c>
      <c r="I13" s="118">
        <v>1753905.103057232</v>
      </c>
    </row>
    <row r="14" spans="1:9" x14ac:dyDescent="0.45">
      <c r="A14" s="59">
        <v>41455</v>
      </c>
      <c r="B14" s="119">
        <v>311853.18925283663</v>
      </c>
      <c r="C14" s="119">
        <v>929069.89823291462</v>
      </c>
      <c r="D14" s="119">
        <v>1742325.7548045062</v>
      </c>
      <c r="E14" s="119">
        <v>2842748.1753424658</v>
      </c>
      <c r="F14" s="119">
        <v>4144645.1386430678</v>
      </c>
      <c r="G14" s="119">
        <v>8978451.692307692</v>
      </c>
      <c r="H14" s="119">
        <v>62484083.70769231</v>
      </c>
      <c r="I14" s="119">
        <v>1748434.1480806766</v>
      </c>
    </row>
    <row r="15" spans="1:9" x14ac:dyDescent="0.45">
      <c r="A15" s="54">
        <v>41547</v>
      </c>
      <c r="B15" s="118">
        <v>313750.57951038884</v>
      </c>
      <c r="C15" s="118">
        <v>926381.23329820868</v>
      </c>
      <c r="D15" s="118">
        <v>1731423.1917317708</v>
      </c>
      <c r="E15" s="118">
        <v>2826766.0108323833</v>
      </c>
      <c r="F15" s="118">
        <v>4143723.2758112093</v>
      </c>
      <c r="G15" s="118">
        <v>8879542.5748218521</v>
      </c>
      <c r="H15" s="118">
        <v>62554518.358208954</v>
      </c>
      <c r="I15" s="118">
        <v>1726938.369149891</v>
      </c>
    </row>
    <row r="16" spans="1:9" x14ac:dyDescent="0.45">
      <c r="A16" s="59">
        <v>41639</v>
      </c>
      <c r="B16" s="119">
        <v>318672.15615986817</v>
      </c>
      <c r="C16" s="119">
        <v>925379.0067482075</v>
      </c>
      <c r="D16" s="119">
        <v>1722629.8592139175</v>
      </c>
      <c r="E16" s="119">
        <v>2795045.1794538363</v>
      </c>
      <c r="F16" s="119">
        <v>4156916.9689922482</v>
      </c>
      <c r="G16" s="119">
        <v>8937069.2883720938</v>
      </c>
      <c r="H16" s="119">
        <v>63532195.028985508</v>
      </c>
      <c r="I16" s="119">
        <v>1722056.7651150695</v>
      </c>
    </row>
    <row r="17" spans="1:9" x14ac:dyDescent="0.45">
      <c r="A17" s="54">
        <v>41729</v>
      </c>
      <c r="B17" s="118">
        <v>321983.69748069893</v>
      </c>
      <c r="C17" s="118">
        <v>923192.29095098446</v>
      </c>
      <c r="D17" s="118">
        <v>1705863.1330218068</v>
      </c>
      <c r="E17" s="118">
        <v>2793977.3407643312</v>
      </c>
      <c r="F17" s="118">
        <v>4159779.8860569717</v>
      </c>
      <c r="G17" s="118">
        <v>8987192.836363636</v>
      </c>
      <c r="H17" s="118">
        <v>63341301.75675676</v>
      </c>
      <c r="I17" s="118">
        <v>1741756.6072683146</v>
      </c>
    </row>
    <row r="18" spans="1:9" x14ac:dyDescent="0.45">
      <c r="A18" s="59">
        <v>41820</v>
      </c>
      <c r="B18" s="119">
        <v>323884.11942774209</v>
      </c>
      <c r="C18" s="119">
        <v>916682.77141671849</v>
      </c>
      <c r="D18" s="119">
        <v>1691605.3881578948</v>
      </c>
      <c r="E18" s="119">
        <v>2791929.3428571429</v>
      </c>
      <c r="F18" s="119">
        <v>4173589.422253923</v>
      </c>
      <c r="G18" s="119">
        <v>9159503.2255965285</v>
      </c>
      <c r="H18" s="119">
        <v>63109549.797468357</v>
      </c>
      <c r="I18" s="119">
        <v>1775664.4949996816</v>
      </c>
    </row>
    <row r="19" spans="1:9" x14ac:dyDescent="0.45">
      <c r="A19" s="54">
        <v>41912</v>
      </c>
      <c r="B19" s="118">
        <v>328304.92667483661</v>
      </c>
      <c r="C19" s="118">
        <v>910931.16326113604</v>
      </c>
      <c r="D19" s="118">
        <v>1692895.5298656758</v>
      </c>
      <c r="E19" s="118">
        <v>2790173.6516084871</v>
      </c>
      <c r="F19" s="118">
        <v>4181447.2202937249</v>
      </c>
      <c r="G19" s="118">
        <v>9130500.4514767937</v>
      </c>
      <c r="H19" s="118">
        <v>64936022.417721517</v>
      </c>
      <c r="I19" s="118">
        <v>1785140.1788562173</v>
      </c>
    </row>
    <row r="20" spans="1:9" x14ac:dyDescent="0.45">
      <c r="A20" s="59">
        <v>42004</v>
      </c>
      <c r="B20" s="119">
        <v>328681.06778964668</v>
      </c>
      <c r="C20" s="119">
        <v>910069.29659778753</v>
      </c>
      <c r="D20" s="119">
        <v>1691071.6195467422</v>
      </c>
      <c r="E20" s="119">
        <v>2789788.4242837653</v>
      </c>
      <c r="F20" s="119">
        <v>4182769.1272727274</v>
      </c>
      <c r="G20" s="119">
        <v>9162047.3217213117</v>
      </c>
      <c r="H20" s="119">
        <v>65963249.524390243</v>
      </c>
      <c r="I20" s="119">
        <v>1820585.9247889966</v>
      </c>
    </row>
    <row r="21" spans="1:9" x14ac:dyDescent="0.45">
      <c r="A21" s="54">
        <v>42094</v>
      </c>
      <c r="B21" s="118">
        <v>331284.9927775485</v>
      </c>
      <c r="C21" s="118">
        <v>909445.92851187999</v>
      </c>
      <c r="D21" s="118">
        <v>1692897.0197747871</v>
      </c>
      <c r="E21" s="118">
        <v>2791822.5656498675</v>
      </c>
      <c r="F21" s="118">
        <v>4179416.588957055</v>
      </c>
      <c r="G21" s="118">
        <v>9056045.0978886764</v>
      </c>
      <c r="H21" s="118">
        <v>62420866.177083336</v>
      </c>
      <c r="I21" s="118">
        <v>1877328.9545146378</v>
      </c>
    </row>
    <row r="22" spans="1:9" x14ac:dyDescent="0.45">
      <c r="A22" s="72">
        <v>42185</v>
      </c>
      <c r="B22" s="119">
        <v>331449.57740784227</v>
      </c>
      <c r="C22" s="119">
        <v>909046.25371106516</v>
      </c>
      <c r="D22" s="119">
        <v>1693455.8767783907</v>
      </c>
      <c r="E22" s="119">
        <v>2788548.7674491364</v>
      </c>
      <c r="F22" s="119">
        <v>4165779.1335965698</v>
      </c>
      <c r="G22" s="119">
        <v>9069854.2673353944</v>
      </c>
      <c r="H22" s="119">
        <v>65845712.72102315</v>
      </c>
      <c r="I22" s="119">
        <v>1964739.9568320401</v>
      </c>
    </row>
    <row r="23" spans="1:9" ht="32.25" customHeight="1" x14ac:dyDescent="0.45">
      <c r="A23" s="342" t="s">
        <v>49</v>
      </c>
      <c r="B23" s="343"/>
      <c r="C23" s="343"/>
      <c r="D23" s="343"/>
      <c r="E23" s="343"/>
      <c r="F23" s="343"/>
      <c r="G23" s="343"/>
      <c r="H23" s="343"/>
      <c r="I23" s="344"/>
    </row>
    <row r="24" spans="1:9" x14ac:dyDescent="0.45">
      <c r="A24" s="88" t="s">
        <v>46</v>
      </c>
      <c r="B24" s="89" t="s">
        <v>115</v>
      </c>
      <c r="C24" s="89" t="s">
        <v>116</v>
      </c>
      <c r="D24" s="89" t="s">
        <v>117</v>
      </c>
      <c r="E24" s="89" t="s">
        <v>118</v>
      </c>
      <c r="F24" s="89" t="s">
        <v>119</v>
      </c>
      <c r="G24" s="89" t="s">
        <v>120</v>
      </c>
      <c r="H24" s="89" t="s">
        <v>121</v>
      </c>
      <c r="I24" s="90" t="s">
        <v>122</v>
      </c>
    </row>
    <row r="25" spans="1:9" x14ac:dyDescent="0.45">
      <c r="A25" s="111">
        <v>42277</v>
      </c>
      <c r="B25" s="118">
        <v>328859.01998406061</v>
      </c>
      <c r="C25" s="118">
        <v>902677.63451764698</v>
      </c>
      <c r="D25" s="118">
        <v>1671699.872362212</v>
      </c>
      <c r="E25" s="118">
        <v>2738968.4518624139</v>
      </c>
      <c r="F25" s="118">
        <v>4080749.5147151141</v>
      </c>
      <c r="G25" s="118">
        <v>9062066.5174188036</v>
      </c>
      <c r="H25" s="118">
        <v>74317800.712049246</v>
      </c>
      <c r="I25" s="118">
        <v>2326528.8783811387</v>
      </c>
    </row>
    <row r="26" spans="1:9" x14ac:dyDescent="0.45">
      <c r="A26" s="104">
        <v>42369</v>
      </c>
      <c r="B26" s="119">
        <v>329087.91329313657</v>
      </c>
      <c r="C26" s="119">
        <v>899727.54750458198</v>
      </c>
      <c r="D26" s="119">
        <v>1656358.7422993628</v>
      </c>
      <c r="E26" s="119">
        <v>2724863.4399122968</v>
      </c>
      <c r="F26" s="119">
        <v>4042855.3469114983</v>
      </c>
      <c r="G26" s="119">
        <v>8939678.3367880583</v>
      </c>
      <c r="H26" s="119">
        <v>75528406.959452987</v>
      </c>
      <c r="I26" s="119">
        <v>2419216.4317657389</v>
      </c>
    </row>
    <row r="27" spans="1:9" x14ac:dyDescent="0.45">
      <c r="A27" s="111">
        <v>42460</v>
      </c>
      <c r="B27" s="118">
        <v>408271.97835773393</v>
      </c>
      <c r="C27" s="118">
        <v>902713.75140032952</v>
      </c>
      <c r="D27" s="118">
        <v>1814255.4575061423</v>
      </c>
      <c r="E27" s="118">
        <v>2836949.0259886985</v>
      </c>
      <c r="F27" s="118">
        <v>4074097.8914229712</v>
      </c>
      <c r="G27" s="118">
        <v>8691025.0892018788</v>
      </c>
      <c r="H27" s="118">
        <v>72322192.236559138</v>
      </c>
      <c r="I27" s="118">
        <v>1912015.4905435697</v>
      </c>
    </row>
    <row r="28" spans="1:9" x14ac:dyDescent="0.45">
      <c r="A28" s="104">
        <v>42551</v>
      </c>
      <c r="B28" s="119">
        <v>405708.48761706555</v>
      </c>
      <c r="C28" s="119">
        <v>902671.53824779345</v>
      </c>
      <c r="D28" s="119">
        <v>1810017.3962062516</v>
      </c>
      <c r="E28" s="119">
        <v>2824043.9770554495</v>
      </c>
      <c r="F28" s="119">
        <v>4083618.092548077</v>
      </c>
      <c r="G28" s="119">
        <v>8630050.7625570782</v>
      </c>
      <c r="H28" s="119">
        <v>71567010.309278354</v>
      </c>
      <c r="I28" s="119">
        <v>1919894.3503295179</v>
      </c>
    </row>
    <row r="29" spans="1:9" x14ac:dyDescent="0.45">
      <c r="A29" s="111">
        <v>42643</v>
      </c>
      <c r="B29" s="118">
        <v>401551.69849959447</v>
      </c>
      <c r="C29" s="118">
        <v>903081.83566775243</v>
      </c>
      <c r="D29" s="118">
        <v>1801567.4385548523</v>
      </c>
      <c r="E29" s="118">
        <v>2805669.652711703</v>
      </c>
      <c r="F29" s="118">
        <v>4095008.6857142858</v>
      </c>
      <c r="G29" s="118">
        <v>8633959.385885885</v>
      </c>
      <c r="H29" s="118">
        <v>74145000</v>
      </c>
      <c r="I29" s="118">
        <v>1939708.7907837776</v>
      </c>
    </row>
    <row r="30" spans="1:9" x14ac:dyDescent="0.45">
      <c r="A30" s="104">
        <v>42735</v>
      </c>
      <c r="B30" s="119">
        <v>399578.52626382309</v>
      </c>
      <c r="C30" s="119">
        <v>902502.69002123142</v>
      </c>
      <c r="D30" s="119">
        <v>1795340.0177083334</v>
      </c>
      <c r="E30" s="119">
        <v>2787001.8621973931</v>
      </c>
      <c r="F30" s="119">
        <v>4097006.4258210645</v>
      </c>
      <c r="G30" s="119">
        <v>8768259.3571428563</v>
      </c>
      <c r="H30" s="119">
        <v>73304761.90476191</v>
      </c>
      <c r="I30" s="119">
        <v>1950552.460897472</v>
      </c>
    </row>
    <row r="31" spans="1:9" x14ac:dyDescent="0.45">
      <c r="A31" s="111">
        <v>42825</v>
      </c>
      <c r="B31" s="118">
        <v>397787.83024390246</v>
      </c>
      <c r="C31" s="118">
        <v>903240.96104108694</v>
      </c>
      <c r="D31" s="118">
        <v>1783665.2270886076</v>
      </c>
      <c r="E31" s="118">
        <v>2766135.8096118299</v>
      </c>
      <c r="F31" s="118">
        <v>4095323.8993288591</v>
      </c>
      <c r="G31" s="118">
        <v>8935921.4736842103</v>
      </c>
      <c r="H31" s="118">
        <v>74314678.899082571</v>
      </c>
      <c r="I31" s="118">
        <v>1975641.2915947195</v>
      </c>
    </row>
    <row r="32" spans="1:9" x14ac:dyDescent="0.45">
      <c r="A32" s="104">
        <v>42916</v>
      </c>
      <c r="B32" s="119">
        <v>395801.91219606332</v>
      </c>
      <c r="C32" s="119">
        <v>903418.79154423764</v>
      </c>
      <c r="D32" s="119">
        <v>1771840.2586726998</v>
      </c>
      <c r="E32" s="119">
        <v>2737920.9235849055</v>
      </c>
      <c r="F32" s="119">
        <v>4137764.3831990794</v>
      </c>
      <c r="G32" s="119">
        <v>8925711.7617647052</v>
      </c>
      <c r="H32" s="119">
        <v>77641071.428571433</v>
      </c>
      <c r="I32" s="119">
        <v>1993500.6942300217</v>
      </c>
    </row>
    <row r="33" spans="1:9" x14ac:dyDescent="0.45">
      <c r="A33" s="111">
        <v>43008</v>
      </c>
      <c r="B33" s="118">
        <v>394451.67949211237</v>
      </c>
      <c r="C33" s="118">
        <v>902479.17180544103</v>
      </c>
      <c r="D33" s="118">
        <v>1767596.0620655413</v>
      </c>
      <c r="E33" s="118">
        <v>2737226.9390354869</v>
      </c>
      <c r="F33" s="118">
        <v>4143452.3791208793</v>
      </c>
      <c r="G33" s="118">
        <v>8810538.2031029612</v>
      </c>
      <c r="H33" s="118">
        <v>77672033.898305088</v>
      </c>
      <c r="I33" s="118">
        <v>2032023.9753958185</v>
      </c>
    </row>
    <row r="34" spans="1:9" x14ac:dyDescent="0.45">
      <c r="A34" s="104">
        <v>43100</v>
      </c>
      <c r="B34" s="119">
        <v>391496.97591765394</v>
      </c>
      <c r="C34" s="119">
        <v>901196.92619489948</v>
      </c>
      <c r="D34" s="119">
        <v>1763707.0664013927</v>
      </c>
      <c r="E34" s="119">
        <v>2726115.0758251562</v>
      </c>
      <c r="F34" s="119">
        <v>4159889.7173447539</v>
      </c>
      <c r="G34" s="119">
        <v>9025547.882191781</v>
      </c>
      <c r="H34" s="119">
        <v>78154330.708661422</v>
      </c>
      <c r="I34" s="119">
        <v>2105162.0837082709</v>
      </c>
    </row>
    <row r="35" spans="1:9" x14ac:dyDescent="0.45">
      <c r="A35" s="111">
        <v>43190</v>
      </c>
      <c r="B35" s="118">
        <v>333118.25911559351</v>
      </c>
      <c r="C35" s="118">
        <v>772503.7383787937</v>
      </c>
      <c r="D35" s="118">
        <v>1409776.9655910144</v>
      </c>
      <c r="E35" s="118">
        <v>2532191.1502086231</v>
      </c>
      <c r="F35" s="118">
        <v>4033897.6430317848</v>
      </c>
      <c r="G35" s="118">
        <v>8857405.958139535</v>
      </c>
      <c r="H35" s="118">
        <v>78160902.255639091</v>
      </c>
      <c r="I35" s="118">
        <v>2327482.0495429714</v>
      </c>
    </row>
    <row r="36" spans="1:9" x14ac:dyDescent="0.45">
      <c r="A36" s="104">
        <v>43281</v>
      </c>
      <c r="B36" s="119">
        <v>331050.65581051074</v>
      </c>
      <c r="C36" s="119">
        <v>775956.1000566358</v>
      </c>
      <c r="D36" s="119">
        <v>1416063.4361233481</v>
      </c>
      <c r="E36" s="119">
        <v>2537920.8484015125</v>
      </c>
      <c r="F36" s="119">
        <v>4048246.4012539187</v>
      </c>
      <c r="G36" s="119">
        <v>8857226.1491525415</v>
      </c>
      <c r="H36" s="119">
        <v>78199270.072992697</v>
      </c>
      <c r="I36" s="119">
        <v>2337864.3944706321</v>
      </c>
    </row>
    <row r="37" spans="1:9" x14ac:dyDescent="0.45">
      <c r="A37" s="111">
        <v>43373</v>
      </c>
      <c r="B37" s="118">
        <v>327459.30398613517</v>
      </c>
      <c r="C37" s="118">
        <v>779647.37438886799</v>
      </c>
      <c r="D37" s="118">
        <v>1422448.3306836248</v>
      </c>
      <c r="E37" s="118">
        <v>2540195.8764278297</v>
      </c>
      <c r="F37" s="118">
        <v>4057448.1115355231</v>
      </c>
      <c r="G37" s="118">
        <v>8778328.7146042362</v>
      </c>
      <c r="H37" s="118">
        <v>78074890.143884897</v>
      </c>
      <c r="I37" s="118">
        <v>2331121.6295423605</v>
      </c>
    </row>
    <row r="38" spans="1:9" x14ac:dyDescent="0.45">
      <c r="A38" s="104">
        <v>43465</v>
      </c>
      <c r="B38" s="119">
        <v>325262.81353079772</v>
      </c>
      <c r="C38" s="119">
        <v>780906.81522765919</v>
      </c>
      <c r="D38" s="119">
        <v>1425045.5527817404</v>
      </c>
      <c r="E38" s="119">
        <v>2543706.0246100519</v>
      </c>
      <c r="F38" s="119">
        <v>4052205.9015503875</v>
      </c>
      <c r="G38" s="119">
        <v>8724745.8392652124</v>
      </c>
      <c r="H38" s="119">
        <v>79642135.887218043</v>
      </c>
      <c r="I38" s="119">
        <v>2301661.1330113905</v>
      </c>
    </row>
    <row r="39" spans="1:9" x14ac:dyDescent="0.45">
      <c r="A39" s="111">
        <v>43555</v>
      </c>
      <c r="B39" s="118">
        <v>322167.20696324954</v>
      </c>
      <c r="C39" s="118">
        <v>781951.52232058765</v>
      </c>
      <c r="D39" s="118">
        <v>1428412.241855524</v>
      </c>
      <c r="E39" s="118">
        <v>2549709.8128876635</v>
      </c>
      <c r="F39" s="118">
        <v>4056203.5963302753</v>
      </c>
      <c r="G39" s="118">
        <v>8774263.1814109739</v>
      </c>
      <c r="H39" s="118">
        <v>77111717.866197184</v>
      </c>
      <c r="I39" s="118">
        <v>2316020.9691773728</v>
      </c>
    </row>
    <row r="40" spans="1:9" x14ac:dyDescent="0.45">
      <c r="A40" s="104">
        <v>43646</v>
      </c>
      <c r="B40" s="119">
        <v>318428.12213039486</v>
      </c>
      <c r="C40" s="119">
        <v>782484.25156161271</v>
      </c>
      <c r="D40" s="119">
        <v>1433585.6189719131</v>
      </c>
      <c r="E40" s="119">
        <v>2551060.6608307585</v>
      </c>
      <c r="F40" s="119">
        <v>4051834.2989130435</v>
      </c>
      <c r="G40" s="119">
        <v>8780457.6420323327</v>
      </c>
      <c r="H40" s="119">
        <v>79944745.280575544</v>
      </c>
      <c r="I40" s="119">
        <v>2299834.9569449453</v>
      </c>
    </row>
    <row r="41" spans="1:9" x14ac:dyDescent="0.45">
      <c r="A41" s="111">
        <v>43738</v>
      </c>
      <c r="B41" s="118">
        <v>313704.11035703745</v>
      </c>
      <c r="C41" s="118">
        <v>783828.71097607294</v>
      </c>
      <c r="D41" s="118">
        <v>1438086.4569559838</v>
      </c>
      <c r="E41" s="118">
        <v>2549993.7785095321</v>
      </c>
      <c r="F41" s="118">
        <v>4056705.7826086958</v>
      </c>
      <c r="G41" s="118">
        <v>8805825.3253301326</v>
      </c>
      <c r="H41" s="118">
        <v>81281184.177777782</v>
      </c>
      <c r="I41" s="118">
        <v>2268738.7696192097</v>
      </c>
    </row>
    <row r="42" spans="1:9" x14ac:dyDescent="0.45">
      <c r="A42" s="113">
        <v>43830</v>
      </c>
      <c r="B42" s="119">
        <v>315519.13778829097</v>
      </c>
      <c r="C42" s="119">
        <v>785259.8464794152</v>
      </c>
      <c r="D42" s="119">
        <v>1440640.9905794526</v>
      </c>
      <c r="E42" s="119">
        <v>2555593.9810725553</v>
      </c>
      <c r="F42" s="119">
        <v>4069621.8122028527</v>
      </c>
      <c r="G42" s="119">
        <v>8717511.2181818187</v>
      </c>
      <c r="H42" s="119">
        <v>81095657.213235289</v>
      </c>
      <c r="I42" s="119">
        <v>2295149.4144386412</v>
      </c>
    </row>
    <row r="43" spans="1:9" x14ac:dyDescent="0.45">
      <c r="A43" s="120">
        <v>43921</v>
      </c>
      <c r="B43" s="118">
        <v>316797.73732311319</v>
      </c>
      <c r="C43" s="118">
        <v>785893.79685375805</v>
      </c>
      <c r="D43" s="118">
        <v>1444117.2788980915</v>
      </c>
      <c r="E43" s="118">
        <v>2562005.6434354102</v>
      </c>
      <c r="F43" s="118">
        <v>4076749.6621728786</v>
      </c>
      <c r="G43" s="118">
        <v>8745911.6563573889</v>
      </c>
      <c r="H43" s="118">
        <v>78646222.560283691</v>
      </c>
      <c r="I43" s="118">
        <v>2305216.2857737755</v>
      </c>
    </row>
    <row r="44" spans="1:9" x14ac:dyDescent="0.45">
      <c r="A44" s="121">
        <v>44012</v>
      </c>
      <c r="B44" s="119">
        <v>315197.14000570285</v>
      </c>
      <c r="C44" s="119">
        <v>789078.54971784388</v>
      </c>
      <c r="D44" s="119">
        <v>1452221.1892952721</v>
      </c>
      <c r="E44" s="119">
        <v>2568393.2156250002</v>
      </c>
      <c r="F44" s="119">
        <v>4102319.4952681386</v>
      </c>
      <c r="G44" s="119">
        <v>8667567.5220264308</v>
      </c>
      <c r="H44" s="119">
        <v>75732142.857142851</v>
      </c>
      <c r="I44" s="119">
        <v>2334504.1721391501</v>
      </c>
    </row>
    <row r="45" spans="1:9" x14ac:dyDescent="0.45">
      <c r="A45" s="111">
        <v>44104</v>
      </c>
      <c r="B45" s="118">
        <v>313315.50456407416</v>
      </c>
      <c r="C45" s="118">
        <v>789233.59298721422</v>
      </c>
      <c r="D45" s="118">
        <v>1454553.6938444921</v>
      </c>
      <c r="E45" s="118">
        <v>2568635.7276264592</v>
      </c>
      <c r="F45" s="118">
        <v>4097845.9678456592</v>
      </c>
      <c r="G45" s="118">
        <v>8757106.8981693368</v>
      </c>
      <c r="H45" s="118">
        <v>74450754.351724133</v>
      </c>
      <c r="I45" s="118">
        <v>2270524.5581581793</v>
      </c>
    </row>
    <row r="46" spans="1:9" x14ac:dyDescent="0.45">
      <c r="A46" s="113">
        <v>44196</v>
      </c>
      <c r="B46" s="119">
        <v>312009.72596533981</v>
      </c>
      <c r="C46" s="119">
        <v>790779.92056164634</v>
      </c>
      <c r="D46" s="119">
        <v>1457404.6604010025</v>
      </c>
      <c r="E46" s="119">
        <v>2570261.7151408452</v>
      </c>
      <c r="F46" s="119">
        <v>4106180.7068273094</v>
      </c>
      <c r="G46" s="119">
        <v>8785443.2848970238</v>
      </c>
      <c r="H46" s="119">
        <v>76103691.275167778</v>
      </c>
      <c r="I46" s="119">
        <v>2289096.5403854791</v>
      </c>
    </row>
    <row r="47" spans="1:9" x14ac:dyDescent="0.45">
      <c r="A47" s="122">
        <v>44286</v>
      </c>
      <c r="B47" s="118">
        <v>311083.67523178807</v>
      </c>
      <c r="C47" s="118">
        <v>792518.04979811574</v>
      </c>
      <c r="D47" s="118">
        <v>1460241.4267001615</v>
      </c>
      <c r="E47" s="118">
        <v>2571397.2197340797</v>
      </c>
      <c r="F47" s="118">
        <v>4106709.5307443365</v>
      </c>
      <c r="G47" s="118">
        <v>8751096.9625850338</v>
      </c>
      <c r="H47" s="118">
        <v>74229668.673202619</v>
      </c>
      <c r="I47" s="118">
        <v>2283499.6332960669</v>
      </c>
    </row>
    <row r="48" spans="1:9" x14ac:dyDescent="0.45">
      <c r="A48" s="123">
        <v>44377</v>
      </c>
      <c r="B48" s="119">
        <v>309713.64788366656</v>
      </c>
      <c r="C48" s="119">
        <v>794895.01802998676</v>
      </c>
      <c r="D48" s="119">
        <v>1466655.1484568997</v>
      </c>
      <c r="E48" s="119">
        <v>2577215.4887140901</v>
      </c>
      <c r="F48" s="119">
        <v>4098185.4204204204</v>
      </c>
      <c r="G48" s="119">
        <v>8684914.9937040918</v>
      </c>
      <c r="H48" s="119">
        <v>72389562.602409646</v>
      </c>
      <c r="I48" s="119">
        <v>2331394.3915462177</v>
      </c>
    </row>
    <row r="49" spans="1:10" x14ac:dyDescent="0.45">
      <c r="A49" s="54">
        <v>44440</v>
      </c>
      <c r="B49" s="118">
        <v>309793.29805966344</v>
      </c>
      <c r="C49" s="118">
        <v>797288.0478311386</v>
      </c>
      <c r="D49" s="118">
        <v>1476072.7644444443</v>
      </c>
      <c r="E49" s="118">
        <v>2580261.2266576453</v>
      </c>
      <c r="F49" s="118">
        <v>4098089.7283687945</v>
      </c>
      <c r="G49" s="118">
        <v>8604131.4186265264</v>
      </c>
      <c r="H49" s="118">
        <v>70435964.086956546</v>
      </c>
      <c r="I49" s="118">
        <v>2418179.5850713444</v>
      </c>
    </row>
    <row r="50" spans="1:10" x14ac:dyDescent="0.45">
      <c r="A50" s="59">
        <v>44531</v>
      </c>
      <c r="B50" s="119">
        <v>309737.81437326607</v>
      </c>
      <c r="C50" s="119">
        <v>798371.14900662249</v>
      </c>
      <c r="D50" s="119">
        <v>1480951.0926024481</v>
      </c>
      <c r="E50" s="119">
        <v>2585932.987804878</v>
      </c>
      <c r="F50" s="119">
        <v>4137026.9838165878</v>
      </c>
      <c r="G50" s="119">
        <v>8643603.0050675683</v>
      </c>
      <c r="H50" s="119">
        <v>71844677.526041701</v>
      </c>
      <c r="I50" s="119">
        <v>2505093.6127897021</v>
      </c>
    </row>
    <row r="51" spans="1:10" x14ac:dyDescent="0.45">
      <c r="A51" s="54">
        <v>44621</v>
      </c>
      <c r="B51" s="118">
        <v>309746.67107312212</v>
      </c>
      <c r="C51" s="118">
        <v>799753.27917397232</v>
      </c>
      <c r="D51" s="118">
        <v>1483599.239992915</v>
      </c>
      <c r="E51" s="118">
        <v>2589758.0890661352</v>
      </c>
      <c r="F51" s="118">
        <v>4147603.2717391299</v>
      </c>
      <c r="G51" s="118">
        <v>8649223.2696540877</v>
      </c>
      <c r="H51" s="118">
        <v>71266808.510101005</v>
      </c>
      <c r="I51" s="118">
        <v>2550039.0557871237</v>
      </c>
    </row>
    <row r="52" spans="1:10" x14ac:dyDescent="0.45">
      <c r="A52" s="59">
        <v>44713</v>
      </c>
      <c r="B52" s="119">
        <v>309317.59896100691</v>
      </c>
      <c r="C52" s="119">
        <v>801521.63601086533</v>
      </c>
      <c r="D52" s="119">
        <v>1487587.308639803</v>
      </c>
      <c r="E52" s="119">
        <v>2594835.0941558438</v>
      </c>
      <c r="F52" s="119">
        <v>4147674.5926372958</v>
      </c>
      <c r="G52" s="119">
        <v>8759882.2901281081</v>
      </c>
      <c r="H52" s="119">
        <v>69491383.029556647</v>
      </c>
      <c r="I52" s="119">
        <v>2572993.9280577614</v>
      </c>
    </row>
    <row r="53" spans="1:10" x14ac:dyDescent="0.45">
      <c r="A53" s="54">
        <v>44805</v>
      </c>
      <c r="B53" s="118">
        <v>309116.88567336008</v>
      </c>
      <c r="C53" s="118">
        <v>821962.46481719636</v>
      </c>
      <c r="D53" s="118">
        <v>1500107.250314014</v>
      </c>
      <c r="E53" s="118">
        <v>2661053.0589064262</v>
      </c>
      <c r="F53" s="118">
        <v>4190814.7785923756</v>
      </c>
      <c r="G53" s="118">
        <v>8843996.8726731203</v>
      </c>
      <c r="H53" s="118">
        <v>70275683.276699036</v>
      </c>
      <c r="I53" s="118">
        <v>2665510.7707586554</v>
      </c>
    </row>
    <row r="54" spans="1:10" x14ac:dyDescent="0.45">
      <c r="A54" s="59">
        <v>44896</v>
      </c>
      <c r="B54" s="119">
        <v>308404.03255402751</v>
      </c>
      <c r="C54" s="119">
        <v>833585.25592920359</v>
      </c>
      <c r="D54" s="119">
        <v>1511001.2050314466</v>
      </c>
      <c r="E54" s="119">
        <v>2680497.7416125541</v>
      </c>
      <c r="F54" s="119">
        <v>4184833.7576791807</v>
      </c>
      <c r="G54" s="119">
        <v>8807974.071266111</v>
      </c>
      <c r="H54" s="119">
        <v>69538897.860576928</v>
      </c>
      <c r="I54" s="119">
        <v>2665941.6023485395</v>
      </c>
    </row>
    <row r="55" spans="1:10" x14ac:dyDescent="0.45">
      <c r="A55" s="76">
        <v>44986</v>
      </c>
      <c r="B55" s="118">
        <v>308266.01026701881</v>
      </c>
      <c r="C55" s="118">
        <v>850479.39598872862</v>
      </c>
      <c r="D55" s="118">
        <v>1524166.7034852549</v>
      </c>
      <c r="E55" s="118">
        <v>2710397.6812358699</v>
      </c>
      <c r="F55" s="118">
        <v>4174449.8968523</v>
      </c>
      <c r="G55" s="118">
        <v>8858335.5302806497</v>
      </c>
      <c r="H55" s="118">
        <v>67782707.981735155</v>
      </c>
      <c r="I55" s="118">
        <v>2690715.3841090268</v>
      </c>
      <c r="J55" s="79"/>
    </row>
    <row r="56" spans="1:10" x14ac:dyDescent="0.45">
      <c r="A56" s="80">
        <v>45078</v>
      </c>
      <c r="B56" s="119">
        <v>308696.83512811869</v>
      </c>
      <c r="C56" s="119">
        <v>874466.68889652798</v>
      </c>
      <c r="D56" s="119">
        <v>1560219.919521912</v>
      </c>
      <c r="E56" s="119">
        <v>2739667.5788428108</v>
      </c>
      <c r="F56" s="119">
        <v>4169108.924007745</v>
      </c>
      <c r="G56" s="119">
        <v>8842325.1787330322</v>
      </c>
      <c r="H56" s="119">
        <v>66741905.995575219</v>
      </c>
      <c r="I56" s="119">
        <v>2810861.1275113057</v>
      </c>
      <c r="J56" s="79"/>
    </row>
    <row r="60" spans="1:10" x14ac:dyDescent="0.45">
      <c r="A60" s="51" t="s">
        <v>123</v>
      </c>
    </row>
  </sheetData>
  <mergeCells count="2">
    <mergeCell ref="A1:I1"/>
    <mergeCell ref="A23:I23"/>
  </mergeCells>
  <phoneticPr fontId="27" type="noConversion"/>
  <hyperlinks>
    <hyperlink ref="A60" location="Index!A1" display="back to index" xr:uid="{00000000-0004-0000-0600-000000000000}"/>
  </hyperlinks>
  <pageMargins left="0.25" right="0.25" top="0.75" bottom="0.75" header="0.3" footer="0.3"/>
  <pageSetup paperSize="9" scale="74" fitToHeight="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H64"/>
  <sheetViews>
    <sheetView workbookViewId="0">
      <pane ySplit="2" topLeftCell="A3" activePane="bottomLeft" state="frozen"/>
      <selection activeCell="A3" sqref="A3"/>
      <selection pane="bottomLeft" activeCell="A3" sqref="A3"/>
    </sheetView>
  </sheetViews>
  <sheetFormatPr defaultColWidth="15.125" defaultRowHeight="16" x14ac:dyDescent="0.3"/>
  <cols>
    <col min="1" max="1" width="15.125" style="20"/>
    <col min="2" max="4" width="10.5" style="20" customWidth="1"/>
    <col min="5" max="5" width="14" style="20" customWidth="1"/>
    <col min="6" max="6" width="17.125" style="20" customWidth="1"/>
    <col min="7" max="7" width="17.25" style="20" customWidth="1"/>
    <col min="8" max="16384" width="15.125" style="20"/>
  </cols>
  <sheetData>
    <row r="1" spans="1:7" s="127" customFormat="1" ht="41.25" customHeight="1" x14ac:dyDescent="0.3">
      <c r="A1" s="342" t="s">
        <v>51</v>
      </c>
      <c r="B1" s="343"/>
      <c r="C1" s="343"/>
      <c r="D1" s="343"/>
      <c r="E1" s="343"/>
      <c r="F1" s="343"/>
      <c r="G1" s="344"/>
    </row>
    <row r="2" spans="1:7" s="26" customFormat="1" ht="49" x14ac:dyDescent="0.3">
      <c r="A2" s="92" t="s">
        <v>46</v>
      </c>
      <c r="B2" s="92" t="s">
        <v>126</v>
      </c>
      <c r="C2" s="92" t="s">
        <v>127</v>
      </c>
      <c r="D2" s="92" t="s">
        <v>386</v>
      </c>
      <c r="E2" s="92" t="s">
        <v>387</v>
      </c>
      <c r="F2" s="92" t="s">
        <v>128</v>
      </c>
      <c r="G2" s="151" t="s">
        <v>388</v>
      </c>
    </row>
    <row r="3" spans="1:7" x14ac:dyDescent="0.3">
      <c r="A3" s="54">
        <v>40451</v>
      </c>
      <c r="B3" s="128">
        <v>0</v>
      </c>
      <c r="C3" s="128">
        <v>0</v>
      </c>
      <c r="D3" s="128">
        <v>0</v>
      </c>
      <c r="E3" s="128">
        <v>0</v>
      </c>
      <c r="F3" s="128">
        <f t="shared" ref="F3:F50" si="0">SUM(B3:D3)-E3</f>
        <v>0</v>
      </c>
      <c r="G3" s="129">
        <v>0</v>
      </c>
    </row>
    <row r="4" spans="1:7" x14ac:dyDescent="0.3">
      <c r="A4" s="59">
        <v>40543</v>
      </c>
      <c r="B4" s="130">
        <v>0</v>
      </c>
      <c r="C4" s="130">
        <v>0</v>
      </c>
      <c r="D4" s="130">
        <v>0</v>
      </c>
      <c r="E4" s="130">
        <v>0</v>
      </c>
      <c r="F4" s="130">
        <f t="shared" si="0"/>
        <v>0</v>
      </c>
      <c r="G4" s="131">
        <v>0</v>
      </c>
    </row>
    <row r="5" spans="1:7" x14ac:dyDescent="0.3">
      <c r="A5" s="54">
        <v>40633</v>
      </c>
      <c r="B5" s="128">
        <v>0</v>
      </c>
      <c r="C5" s="128">
        <v>255</v>
      </c>
      <c r="D5" s="128">
        <v>0</v>
      </c>
      <c r="E5" s="128">
        <v>0</v>
      </c>
      <c r="F5" s="128">
        <f t="shared" si="0"/>
        <v>255</v>
      </c>
      <c r="G5" s="129">
        <v>145352.9411764706</v>
      </c>
    </row>
    <row r="6" spans="1:7" x14ac:dyDescent="0.3">
      <c r="A6" s="59">
        <v>40724</v>
      </c>
      <c r="B6" s="130">
        <v>0</v>
      </c>
      <c r="C6" s="130">
        <v>472</v>
      </c>
      <c r="D6" s="130">
        <v>0</v>
      </c>
      <c r="E6" s="130">
        <v>0</v>
      </c>
      <c r="F6" s="130">
        <f t="shared" si="0"/>
        <v>472</v>
      </c>
      <c r="G6" s="131">
        <v>161319.27633474578</v>
      </c>
    </row>
    <row r="7" spans="1:7" x14ac:dyDescent="0.3">
      <c r="A7" s="54">
        <v>40816</v>
      </c>
      <c r="B7" s="128">
        <v>0</v>
      </c>
      <c r="C7" s="128">
        <v>696</v>
      </c>
      <c r="D7" s="128">
        <v>0</v>
      </c>
      <c r="E7" s="128">
        <v>0</v>
      </c>
      <c r="F7" s="128">
        <f t="shared" si="0"/>
        <v>696</v>
      </c>
      <c r="G7" s="129">
        <v>250262.79084770117</v>
      </c>
    </row>
    <row r="8" spans="1:7" x14ac:dyDescent="0.3">
      <c r="A8" s="59">
        <v>40908</v>
      </c>
      <c r="B8" s="130">
        <v>0</v>
      </c>
      <c r="C8" s="130">
        <v>719</v>
      </c>
      <c r="D8" s="130">
        <v>0</v>
      </c>
      <c r="E8" s="130">
        <v>0</v>
      </c>
      <c r="F8" s="130">
        <f t="shared" si="0"/>
        <v>719</v>
      </c>
      <c r="G8" s="131">
        <v>243708.66123783033</v>
      </c>
    </row>
    <row r="9" spans="1:7" x14ac:dyDescent="0.3">
      <c r="A9" s="54">
        <v>40999</v>
      </c>
      <c r="B9" s="128">
        <v>0</v>
      </c>
      <c r="C9" s="128">
        <v>797</v>
      </c>
      <c r="D9" s="128">
        <v>0</v>
      </c>
      <c r="E9" s="128">
        <v>0</v>
      </c>
      <c r="F9" s="128">
        <f t="shared" si="0"/>
        <v>797</v>
      </c>
      <c r="G9" s="129">
        <v>234107.63316185697</v>
      </c>
    </row>
    <row r="10" spans="1:7" x14ac:dyDescent="0.3">
      <c r="A10" s="59">
        <v>41090</v>
      </c>
      <c r="B10" s="130">
        <v>0</v>
      </c>
      <c r="C10" s="130">
        <v>871</v>
      </c>
      <c r="D10" s="130">
        <v>0</v>
      </c>
      <c r="E10" s="130">
        <v>0</v>
      </c>
      <c r="F10" s="130">
        <f t="shared" si="0"/>
        <v>871</v>
      </c>
      <c r="G10" s="131">
        <v>242383.46727898967</v>
      </c>
    </row>
    <row r="11" spans="1:7" x14ac:dyDescent="0.3">
      <c r="A11" s="54">
        <v>41182</v>
      </c>
      <c r="B11" s="128">
        <v>1</v>
      </c>
      <c r="C11" s="128">
        <v>994</v>
      </c>
      <c r="D11" s="128">
        <v>0</v>
      </c>
      <c r="E11" s="128">
        <v>0</v>
      </c>
      <c r="F11" s="128">
        <f t="shared" si="0"/>
        <v>995</v>
      </c>
      <c r="G11" s="129">
        <v>254412.06030150753</v>
      </c>
    </row>
    <row r="12" spans="1:7" x14ac:dyDescent="0.3">
      <c r="A12" s="59">
        <v>41274</v>
      </c>
      <c r="B12" s="130">
        <v>1</v>
      </c>
      <c r="C12" s="130">
        <v>1102</v>
      </c>
      <c r="D12" s="130">
        <v>0</v>
      </c>
      <c r="E12" s="130">
        <v>0</v>
      </c>
      <c r="F12" s="130">
        <f t="shared" si="0"/>
        <v>1103</v>
      </c>
      <c r="G12" s="131">
        <v>230532.184950136</v>
      </c>
    </row>
    <row r="13" spans="1:7" x14ac:dyDescent="0.3">
      <c r="A13" s="54">
        <v>41364</v>
      </c>
      <c r="B13" s="128">
        <v>1</v>
      </c>
      <c r="C13" s="128">
        <v>1194</v>
      </c>
      <c r="D13" s="128">
        <v>0</v>
      </c>
      <c r="E13" s="128">
        <v>0</v>
      </c>
      <c r="F13" s="128">
        <f t="shared" si="0"/>
        <v>1195</v>
      </c>
      <c r="G13" s="129">
        <v>241726.35983263599</v>
      </c>
    </row>
    <row r="14" spans="1:7" x14ac:dyDescent="0.3">
      <c r="A14" s="59">
        <v>41455</v>
      </c>
      <c r="B14" s="130">
        <v>1</v>
      </c>
      <c r="C14" s="130">
        <v>1333</v>
      </c>
      <c r="D14" s="130">
        <v>0</v>
      </c>
      <c r="E14" s="130">
        <v>0</v>
      </c>
      <c r="F14" s="130">
        <f t="shared" si="0"/>
        <v>1334</v>
      </c>
      <c r="G14" s="131">
        <v>225710.64467766116</v>
      </c>
    </row>
    <row r="15" spans="1:7" x14ac:dyDescent="0.3">
      <c r="A15" s="54">
        <v>41547</v>
      </c>
      <c r="B15" s="128">
        <v>1</v>
      </c>
      <c r="C15" s="128">
        <v>1439</v>
      </c>
      <c r="D15" s="128">
        <v>0</v>
      </c>
      <c r="E15" s="128">
        <v>0</v>
      </c>
      <c r="F15" s="128">
        <f t="shared" si="0"/>
        <v>1440</v>
      </c>
      <c r="G15" s="129">
        <v>223661.11111111112</v>
      </c>
    </row>
    <row r="16" spans="1:7" x14ac:dyDescent="0.3">
      <c r="A16" s="59">
        <v>41639</v>
      </c>
      <c r="B16" s="130">
        <v>1</v>
      </c>
      <c r="C16" s="130">
        <v>1541</v>
      </c>
      <c r="D16" s="130">
        <v>8</v>
      </c>
      <c r="E16" s="130">
        <v>5</v>
      </c>
      <c r="F16" s="130">
        <f t="shared" si="0"/>
        <v>1545</v>
      </c>
      <c r="G16" s="131">
        <v>224230.86900129702</v>
      </c>
    </row>
    <row r="17" spans="1:7" x14ac:dyDescent="0.3">
      <c r="A17" s="54">
        <v>41729</v>
      </c>
      <c r="B17" s="128">
        <v>1</v>
      </c>
      <c r="C17" s="128">
        <v>1621</v>
      </c>
      <c r="D17" s="128">
        <v>15</v>
      </c>
      <c r="E17" s="128">
        <v>10</v>
      </c>
      <c r="F17" s="128">
        <f t="shared" si="0"/>
        <v>1627</v>
      </c>
      <c r="G17" s="129">
        <v>217575.83230579531</v>
      </c>
    </row>
    <row r="18" spans="1:7" x14ac:dyDescent="0.3">
      <c r="A18" s="59">
        <v>41820</v>
      </c>
      <c r="B18" s="130">
        <v>1</v>
      </c>
      <c r="C18" s="130">
        <v>1723</v>
      </c>
      <c r="D18" s="130">
        <v>34</v>
      </c>
      <c r="E18" s="130">
        <v>22</v>
      </c>
      <c r="F18" s="130">
        <f t="shared" si="0"/>
        <v>1736</v>
      </c>
      <c r="G18" s="131">
        <v>219606.14849187934</v>
      </c>
    </row>
    <row r="19" spans="1:7" x14ac:dyDescent="0.3">
      <c r="A19" s="54">
        <v>41912</v>
      </c>
      <c r="B19" s="128">
        <v>1</v>
      </c>
      <c r="C19" s="128">
        <v>1788</v>
      </c>
      <c r="D19" s="128">
        <v>48</v>
      </c>
      <c r="E19" s="128">
        <v>30</v>
      </c>
      <c r="F19" s="128">
        <f t="shared" si="0"/>
        <v>1807</v>
      </c>
      <c r="G19" s="129">
        <v>219115.14812744551</v>
      </c>
    </row>
    <row r="20" spans="1:7" x14ac:dyDescent="0.3">
      <c r="A20" s="59">
        <v>42004</v>
      </c>
      <c r="B20" s="130">
        <v>1</v>
      </c>
      <c r="C20" s="130">
        <v>1858</v>
      </c>
      <c r="D20" s="130">
        <v>74</v>
      </c>
      <c r="E20" s="130">
        <v>48</v>
      </c>
      <c r="F20" s="130">
        <f t="shared" si="0"/>
        <v>1885</v>
      </c>
      <c r="G20" s="131">
        <v>211032.2754168908</v>
      </c>
    </row>
    <row r="21" spans="1:7" x14ac:dyDescent="0.3">
      <c r="A21" s="54">
        <v>42094</v>
      </c>
      <c r="B21" s="128">
        <v>1</v>
      </c>
      <c r="C21" s="128">
        <v>1942</v>
      </c>
      <c r="D21" s="128">
        <v>89</v>
      </c>
      <c r="E21" s="128">
        <v>55</v>
      </c>
      <c r="F21" s="128">
        <f t="shared" si="0"/>
        <v>1977</v>
      </c>
      <c r="G21" s="129">
        <v>221161.60576428205</v>
      </c>
    </row>
    <row r="22" spans="1:7" x14ac:dyDescent="0.3">
      <c r="A22" s="59">
        <v>42185</v>
      </c>
      <c r="B22" s="130">
        <v>1</v>
      </c>
      <c r="C22" s="130">
        <v>2062</v>
      </c>
      <c r="D22" s="130">
        <v>121</v>
      </c>
      <c r="E22" s="130">
        <v>73</v>
      </c>
      <c r="F22" s="130">
        <f t="shared" si="0"/>
        <v>2111</v>
      </c>
      <c r="G22" s="131">
        <v>226430</v>
      </c>
    </row>
    <row r="23" spans="1:7" x14ac:dyDescent="0.3">
      <c r="A23" s="54">
        <v>42277</v>
      </c>
      <c r="B23" s="128">
        <v>1</v>
      </c>
      <c r="C23" s="128">
        <v>2273</v>
      </c>
      <c r="D23" s="128">
        <v>174</v>
      </c>
      <c r="E23" s="128">
        <v>100</v>
      </c>
      <c r="F23" s="128">
        <f t="shared" si="0"/>
        <v>2348</v>
      </c>
      <c r="G23" s="129">
        <v>217087</v>
      </c>
    </row>
    <row r="24" spans="1:7" x14ac:dyDescent="0.3">
      <c r="A24" s="59">
        <v>42369</v>
      </c>
      <c r="B24" s="130">
        <v>1</v>
      </c>
      <c r="C24" s="130">
        <v>2429</v>
      </c>
      <c r="D24" s="130">
        <v>224</v>
      </c>
      <c r="E24" s="130">
        <v>123</v>
      </c>
      <c r="F24" s="130">
        <f t="shared" si="0"/>
        <v>2531</v>
      </c>
      <c r="G24" s="131">
        <v>213257</v>
      </c>
    </row>
    <row r="25" spans="1:7" x14ac:dyDescent="0.3">
      <c r="A25" s="54">
        <v>42460</v>
      </c>
      <c r="B25" s="128">
        <v>1</v>
      </c>
      <c r="C25" s="128">
        <v>2480</v>
      </c>
      <c r="D25" s="128">
        <v>240</v>
      </c>
      <c r="E25" s="128">
        <v>130</v>
      </c>
      <c r="F25" s="128">
        <f t="shared" si="0"/>
        <v>2591</v>
      </c>
      <c r="G25" s="129">
        <v>209725</v>
      </c>
    </row>
    <row r="26" spans="1:7" x14ac:dyDescent="0.3">
      <c r="A26" s="59">
        <v>42551</v>
      </c>
      <c r="B26" s="130">
        <v>1</v>
      </c>
      <c r="C26" s="130">
        <v>2627</v>
      </c>
      <c r="D26" s="130">
        <v>300</v>
      </c>
      <c r="E26" s="130">
        <v>157</v>
      </c>
      <c r="F26" s="130">
        <f t="shared" si="0"/>
        <v>2771</v>
      </c>
      <c r="G26" s="131">
        <v>212513</v>
      </c>
    </row>
    <row r="27" spans="1:7" x14ac:dyDescent="0.3">
      <c r="A27" s="54">
        <v>42643</v>
      </c>
      <c r="B27" s="128">
        <v>1</v>
      </c>
      <c r="C27" s="128">
        <v>2657</v>
      </c>
      <c r="D27" s="128">
        <v>304</v>
      </c>
      <c r="E27" s="128">
        <v>158</v>
      </c>
      <c r="F27" s="128">
        <f t="shared" si="0"/>
        <v>2804</v>
      </c>
      <c r="G27" s="129">
        <v>210320</v>
      </c>
    </row>
    <row r="28" spans="1:7" x14ac:dyDescent="0.3">
      <c r="A28" s="59">
        <v>42735</v>
      </c>
      <c r="B28" s="130">
        <v>1</v>
      </c>
      <c r="C28" s="130">
        <v>2808</v>
      </c>
      <c r="D28" s="130">
        <v>401</v>
      </c>
      <c r="E28" s="130">
        <v>189</v>
      </c>
      <c r="F28" s="130">
        <f t="shared" si="0"/>
        <v>3021</v>
      </c>
      <c r="G28" s="131">
        <v>204881</v>
      </c>
    </row>
    <row r="29" spans="1:7" x14ac:dyDescent="0.3">
      <c r="A29" s="54">
        <v>42825</v>
      </c>
      <c r="B29" s="128">
        <v>1</v>
      </c>
      <c r="C29" s="128">
        <v>2821</v>
      </c>
      <c r="D29" s="128">
        <v>412</v>
      </c>
      <c r="E29" s="128">
        <v>191</v>
      </c>
      <c r="F29" s="128">
        <f t="shared" si="0"/>
        <v>3043</v>
      </c>
      <c r="G29" s="129">
        <v>204177</v>
      </c>
    </row>
    <row r="30" spans="1:7" x14ac:dyDescent="0.3">
      <c r="A30" s="59">
        <v>42916</v>
      </c>
      <c r="B30" s="130">
        <v>1</v>
      </c>
      <c r="C30" s="130">
        <v>3028</v>
      </c>
      <c r="D30" s="130">
        <v>545</v>
      </c>
      <c r="E30" s="130">
        <v>245</v>
      </c>
      <c r="F30" s="130">
        <f t="shared" si="0"/>
        <v>3329</v>
      </c>
      <c r="G30" s="131">
        <v>213737</v>
      </c>
    </row>
    <row r="31" spans="1:7" x14ac:dyDescent="0.3">
      <c r="A31" s="54">
        <v>43008</v>
      </c>
      <c r="B31" s="128">
        <v>1</v>
      </c>
      <c r="C31" s="128">
        <v>3093</v>
      </c>
      <c r="D31" s="128">
        <v>563</v>
      </c>
      <c r="E31" s="128">
        <v>252</v>
      </c>
      <c r="F31" s="128">
        <f t="shared" si="0"/>
        <v>3405</v>
      </c>
      <c r="G31" s="129">
        <v>215055</v>
      </c>
    </row>
    <row r="32" spans="1:7" x14ac:dyDescent="0.3">
      <c r="A32" s="59">
        <v>43100</v>
      </c>
      <c r="B32" s="130">
        <v>1</v>
      </c>
      <c r="C32" s="130">
        <v>3135</v>
      </c>
      <c r="D32" s="130">
        <v>593</v>
      </c>
      <c r="E32" s="130">
        <v>272</v>
      </c>
      <c r="F32" s="130">
        <f t="shared" si="0"/>
        <v>3457</v>
      </c>
      <c r="G32" s="131">
        <v>214432</v>
      </c>
    </row>
    <row r="33" spans="1:7" x14ac:dyDescent="0.3">
      <c r="A33" s="54">
        <v>43190</v>
      </c>
      <c r="B33" s="128">
        <v>1</v>
      </c>
      <c r="C33" s="128">
        <v>3293</v>
      </c>
      <c r="D33" s="128">
        <v>643</v>
      </c>
      <c r="E33" s="128">
        <v>295</v>
      </c>
      <c r="F33" s="128">
        <f t="shared" si="0"/>
        <v>3642</v>
      </c>
      <c r="G33" s="129">
        <v>216950</v>
      </c>
    </row>
    <row r="34" spans="1:7" x14ac:dyDescent="0.3">
      <c r="A34" s="59">
        <v>43281</v>
      </c>
      <c r="B34" s="130">
        <v>1</v>
      </c>
      <c r="C34" s="130">
        <v>3461</v>
      </c>
      <c r="D34" s="130">
        <v>658</v>
      </c>
      <c r="E34" s="130">
        <v>308</v>
      </c>
      <c r="F34" s="130">
        <f t="shared" si="0"/>
        <v>3812</v>
      </c>
      <c r="G34" s="131">
        <v>241245</v>
      </c>
    </row>
    <row r="35" spans="1:7" x14ac:dyDescent="0.3">
      <c r="A35" s="54">
        <v>43373</v>
      </c>
      <c r="B35" s="128">
        <v>1</v>
      </c>
      <c r="C35" s="128">
        <v>3521</v>
      </c>
      <c r="D35" s="128">
        <v>659</v>
      </c>
      <c r="E35" s="128">
        <v>312</v>
      </c>
      <c r="F35" s="128">
        <f t="shared" si="0"/>
        <v>3869</v>
      </c>
      <c r="G35" s="129">
        <v>241322.61890971038</v>
      </c>
    </row>
    <row r="36" spans="1:7" x14ac:dyDescent="0.3">
      <c r="A36" s="59">
        <v>43465</v>
      </c>
      <c r="B36" s="130">
        <v>1</v>
      </c>
      <c r="C36" s="130">
        <v>3589</v>
      </c>
      <c r="D36" s="130">
        <v>663</v>
      </c>
      <c r="E36" s="130">
        <v>319</v>
      </c>
      <c r="F36" s="130">
        <f t="shared" si="0"/>
        <v>3934</v>
      </c>
      <c r="G36" s="131">
        <v>238440.52278551532</v>
      </c>
    </row>
    <row r="37" spans="1:7" x14ac:dyDescent="0.3">
      <c r="A37" s="54">
        <v>43555</v>
      </c>
      <c r="B37" s="128">
        <v>1</v>
      </c>
      <c r="C37" s="128">
        <v>3731</v>
      </c>
      <c r="D37" s="128">
        <v>686</v>
      </c>
      <c r="E37" s="128">
        <v>346</v>
      </c>
      <c r="F37" s="128">
        <f t="shared" si="0"/>
        <v>4072</v>
      </c>
      <c r="G37" s="129">
        <v>240693.78424437298</v>
      </c>
    </row>
    <row r="38" spans="1:7" x14ac:dyDescent="0.3">
      <c r="A38" s="59">
        <v>43646</v>
      </c>
      <c r="B38" s="130">
        <v>1</v>
      </c>
      <c r="C38" s="130">
        <v>3799</v>
      </c>
      <c r="D38" s="130">
        <v>685</v>
      </c>
      <c r="E38" s="130">
        <v>349</v>
      </c>
      <c r="F38" s="130">
        <f t="shared" si="0"/>
        <v>4136</v>
      </c>
      <c r="G38" s="131">
        <v>239356.26705263156</v>
      </c>
    </row>
    <row r="39" spans="1:7" x14ac:dyDescent="0.3">
      <c r="A39" s="54">
        <v>43738</v>
      </c>
      <c r="B39" s="128">
        <v>0</v>
      </c>
      <c r="C39" s="132">
        <v>3881</v>
      </c>
      <c r="D39" s="132">
        <v>777</v>
      </c>
      <c r="E39" s="128">
        <v>396</v>
      </c>
      <c r="F39" s="128">
        <f t="shared" si="0"/>
        <v>4262</v>
      </c>
      <c r="G39" s="133">
        <v>235331.73081679977</v>
      </c>
    </row>
    <row r="40" spans="1:7" x14ac:dyDescent="0.3">
      <c r="A40" s="59">
        <v>43830</v>
      </c>
      <c r="B40" s="130">
        <v>0</v>
      </c>
      <c r="C40" s="134">
        <v>3922</v>
      </c>
      <c r="D40" s="134">
        <v>758</v>
      </c>
      <c r="E40" s="130">
        <v>381</v>
      </c>
      <c r="F40" s="130">
        <f t="shared" si="0"/>
        <v>4299</v>
      </c>
      <c r="G40" s="135">
        <v>232603.76598419176</v>
      </c>
    </row>
    <row r="41" spans="1:7" x14ac:dyDescent="0.3">
      <c r="A41" s="54">
        <v>43921</v>
      </c>
      <c r="B41" s="128">
        <v>0</v>
      </c>
      <c r="C41" s="132">
        <v>3892</v>
      </c>
      <c r="D41" s="132">
        <v>721</v>
      </c>
      <c r="E41" s="128">
        <v>370</v>
      </c>
      <c r="F41" s="128">
        <f t="shared" si="0"/>
        <v>4243</v>
      </c>
      <c r="G41" s="133">
        <v>222963.65446813978</v>
      </c>
    </row>
    <row r="42" spans="1:7" x14ac:dyDescent="0.3">
      <c r="A42" s="59">
        <v>44012</v>
      </c>
      <c r="B42" s="130">
        <v>0</v>
      </c>
      <c r="C42" s="134">
        <v>3989</v>
      </c>
      <c r="D42" s="134">
        <v>744</v>
      </c>
      <c r="E42" s="130">
        <v>371</v>
      </c>
      <c r="F42" s="130">
        <f t="shared" si="0"/>
        <v>4362</v>
      </c>
      <c r="G42" s="135">
        <v>224179.3495086488</v>
      </c>
    </row>
    <row r="43" spans="1:7" x14ac:dyDescent="0.3">
      <c r="A43" s="54">
        <v>44075</v>
      </c>
      <c r="B43" s="128">
        <v>0</v>
      </c>
      <c r="C43" s="132">
        <v>4091</v>
      </c>
      <c r="D43" s="132">
        <v>766</v>
      </c>
      <c r="E43" s="128">
        <v>381</v>
      </c>
      <c r="F43" s="128">
        <f t="shared" si="0"/>
        <v>4476</v>
      </c>
      <c r="G43" s="133">
        <v>222406.5446565632</v>
      </c>
    </row>
    <row r="44" spans="1:7" x14ac:dyDescent="0.3">
      <c r="A44" s="59">
        <v>44166</v>
      </c>
      <c r="B44" s="130">
        <v>0</v>
      </c>
      <c r="C44" s="134">
        <v>4041</v>
      </c>
      <c r="D44" s="134">
        <v>747</v>
      </c>
      <c r="E44" s="130">
        <v>368</v>
      </c>
      <c r="F44" s="130">
        <f t="shared" si="0"/>
        <v>4420</v>
      </c>
      <c r="G44" s="135">
        <v>220433.37854244001</v>
      </c>
    </row>
    <row r="45" spans="1:7" x14ac:dyDescent="0.45">
      <c r="A45" s="136">
        <v>44286</v>
      </c>
      <c r="B45" s="128">
        <v>0</v>
      </c>
      <c r="C45" s="132">
        <v>4072</v>
      </c>
      <c r="D45" s="132">
        <v>757</v>
      </c>
      <c r="E45" s="128">
        <v>375</v>
      </c>
      <c r="F45" s="128">
        <f t="shared" si="0"/>
        <v>4454</v>
      </c>
      <c r="G45" s="133">
        <v>216968.04873280943</v>
      </c>
    </row>
    <row r="46" spans="1:7" x14ac:dyDescent="0.45">
      <c r="A46" s="137">
        <v>44377</v>
      </c>
      <c r="B46" s="138">
        <v>0</v>
      </c>
      <c r="C46" s="139">
        <v>4076</v>
      </c>
      <c r="D46" s="139">
        <v>754</v>
      </c>
      <c r="E46" s="138">
        <v>367</v>
      </c>
      <c r="F46" s="138">
        <f t="shared" si="0"/>
        <v>4463</v>
      </c>
      <c r="G46" s="140">
        <v>216215.11419038274</v>
      </c>
    </row>
    <row r="47" spans="1:7" x14ac:dyDescent="0.3">
      <c r="A47" s="54">
        <v>44440</v>
      </c>
      <c r="B47" s="128">
        <v>0</v>
      </c>
      <c r="C47" s="132">
        <v>4151</v>
      </c>
      <c r="D47" s="132">
        <v>771</v>
      </c>
      <c r="E47" s="128">
        <v>374</v>
      </c>
      <c r="F47" s="128">
        <f t="shared" si="0"/>
        <v>4548</v>
      </c>
      <c r="G47" s="133">
        <v>206067.60670681763</v>
      </c>
    </row>
    <row r="48" spans="1:7" x14ac:dyDescent="0.3">
      <c r="A48" s="59">
        <v>44531</v>
      </c>
      <c r="B48" s="138">
        <v>0</v>
      </c>
      <c r="C48" s="139">
        <v>4266</v>
      </c>
      <c r="D48" s="139">
        <v>791</v>
      </c>
      <c r="E48" s="138">
        <v>390</v>
      </c>
      <c r="F48" s="138">
        <f t="shared" si="0"/>
        <v>4667</v>
      </c>
      <c r="G48" s="140">
        <v>222519.13043600565</v>
      </c>
    </row>
    <row r="49" spans="1:8" x14ac:dyDescent="0.45">
      <c r="A49" s="136">
        <v>44621</v>
      </c>
      <c r="B49" s="128">
        <v>0</v>
      </c>
      <c r="C49" s="132">
        <v>4371</v>
      </c>
      <c r="D49" s="132">
        <v>813</v>
      </c>
      <c r="E49" s="128">
        <v>398</v>
      </c>
      <c r="F49" s="128">
        <f t="shared" si="0"/>
        <v>4786</v>
      </c>
      <c r="G49" s="133">
        <v>221756</v>
      </c>
    </row>
    <row r="50" spans="1:8" x14ac:dyDescent="0.45">
      <c r="A50" s="137">
        <v>44713</v>
      </c>
      <c r="B50" s="138">
        <v>0</v>
      </c>
      <c r="C50" s="139">
        <v>4434</v>
      </c>
      <c r="D50" s="139">
        <v>817</v>
      </c>
      <c r="E50" s="138">
        <v>399</v>
      </c>
      <c r="F50" s="138">
        <f t="shared" si="0"/>
        <v>4852</v>
      </c>
      <c r="G50" s="140">
        <v>224994</v>
      </c>
    </row>
    <row r="51" spans="1:8" x14ac:dyDescent="0.3">
      <c r="A51" s="54">
        <v>44805</v>
      </c>
      <c r="B51" s="128">
        <v>0</v>
      </c>
      <c r="C51" s="132">
        <v>4456</v>
      </c>
      <c r="D51" s="132">
        <v>836</v>
      </c>
      <c r="E51" s="128">
        <v>409</v>
      </c>
      <c r="F51" s="128">
        <v>4883</v>
      </c>
      <c r="G51" s="133">
        <v>224957</v>
      </c>
    </row>
    <row r="52" spans="1:8" x14ac:dyDescent="0.3">
      <c r="A52" s="59">
        <v>44896</v>
      </c>
      <c r="B52" s="138">
        <v>0</v>
      </c>
      <c r="C52" s="139">
        <v>4172</v>
      </c>
      <c r="D52" s="139">
        <v>658</v>
      </c>
      <c r="E52" s="138">
        <v>357</v>
      </c>
      <c r="F52" s="138">
        <v>4473</v>
      </c>
      <c r="G52" s="140">
        <v>203937</v>
      </c>
    </row>
    <row r="53" spans="1:8" x14ac:dyDescent="0.45">
      <c r="A53" s="141">
        <v>44986</v>
      </c>
      <c r="B53" s="142">
        <v>0</v>
      </c>
      <c r="C53" s="143">
        <v>4358</v>
      </c>
      <c r="D53" s="142">
        <v>828</v>
      </c>
      <c r="E53" s="142">
        <v>389</v>
      </c>
      <c r="F53" s="143">
        <v>4797</v>
      </c>
      <c r="G53" s="143">
        <v>222370</v>
      </c>
      <c r="H53" s="144"/>
    </row>
    <row r="54" spans="1:8" x14ac:dyDescent="0.45">
      <c r="A54" s="145">
        <v>45078</v>
      </c>
      <c r="B54" s="146">
        <v>0</v>
      </c>
      <c r="C54" s="147">
        <v>4246</v>
      </c>
      <c r="D54" s="146">
        <v>822</v>
      </c>
      <c r="E54" s="146">
        <v>394</v>
      </c>
      <c r="F54" s="147">
        <v>4674</v>
      </c>
      <c r="G54" s="147">
        <v>225008</v>
      </c>
      <c r="H54" s="144"/>
    </row>
    <row r="55" spans="1:8" x14ac:dyDescent="0.45">
      <c r="A55" s="148"/>
      <c r="B55" s="149"/>
      <c r="C55" s="150"/>
      <c r="D55" s="149"/>
      <c r="E55" s="149"/>
      <c r="F55" s="150"/>
      <c r="G55" s="150"/>
      <c r="H55" s="144"/>
    </row>
    <row r="56" spans="1:8" x14ac:dyDescent="0.45">
      <c r="A56" s="148"/>
      <c r="B56" s="149"/>
      <c r="C56" s="150"/>
      <c r="D56" s="149"/>
      <c r="E56" s="149"/>
      <c r="F56" s="150"/>
      <c r="G56" s="150"/>
      <c r="H56" s="144"/>
    </row>
    <row r="58" spans="1:8" ht="17" x14ac:dyDescent="0.3">
      <c r="A58" s="124" t="s">
        <v>129</v>
      </c>
      <c r="B58" s="125"/>
    </row>
    <row r="59" spans="1:8" ht="17" x14ac:dyDescent="0.3">
      <c r="A59" s="126" t="s">
        <v>130</v>
      </c>
      <c r="B59" s="125"/>
    </row>
    <row r="60" spans="1:8" x14ac:dyDescent="0.3">
      <c r="A60" s="126" t="s">
        <v>131</v>
      </c>
    </row>
    <row r="61" spans="1:8" x14ac:dyDescent="0.3">
      <c r="A61" s="126" t="s">
        <v>132</v>
      </c>
    </row>
    <row r="62" spans="1:8" x14ac:dyDescent="0.3">
      <c r="A62" s="126"/>
    </row>
    <row r="63" spans="1:8" ht="17" x14ac:dyDescent="0.3">
      <c r="A63" s="125"/>
    </row>
    <row r="64" spans="1:8" x14ac:dyDescent="0.3">
      <c r="A64" s="44" t="s">
        <v>123</v>
      </c>
    </row>
  </sheetData>
  <mergeCells count="1">
    <mergeCell ref="A1:G1"/>
  </mergeCells>
  <phoneticPr fontId="27" type="noConversion"/>
  <hyperlinks>
    <hyperlink ref="A64" location="Index!A1" display="back to index" xr:uid="{00000000-0004-0000-0700-000000000000}"/>
  </hyperlinks>
  <pageMargins left="0.23622047244094491" right="0.23622047244094491" top="0.74803149606299213" bottom="0.74803149606299213" header="0.31496062992125984" footer="0.31496062992125984"/>
  <pageSetup paperSize="9" fitToHeight="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K66"/>
  <sheetViews>
    <sheetView zoomScaleNormal="100" workbookViewId="0">
      <pane ySplit="2" topLeftCell="A3" activePane="bottomLeft" state="frozen"/>
      <selection activeCell="A3" sqref="A3"/>
      <selection pane="bottomLeft" activeCell="A3" sqref="A3"/>
    </sheetView>
  </sheetViews>
  <sheetFormatPr defaultColWidth="15.125" defaultRowHeight="16" x14ac:dyDescent="0.3"/>
  <cols>
    <col min="1" max="1" width="12" style="126" customWidth="1"/>
    <col min="2" max="2" width="12" style="20" customWidth="1"/>
    <col min="3" max="3" width="15.375" style="20" customWidth="1"/>
    <col min="4" max="4" width="14" style="20" customWidth="1"/>
    <col min="5" max="5" width="15.375" style="20" customWidth="1"/>
    <col min="6" max="6" width="13.25" style="20" customWidth="1"/>
    <col min="7" max="7" width="12" style="20" customWidth="1"/>
    <col min="8" max="16384" width="15.125" style="20"/>
  </cols>
  <sheetData>
    <row r="1" spans="1:11" s="153" customFormat="1" ht="34.5" customHeight="1" x14ac:dyDescent="0.3">
      <c r="A1" s="345" t="s">
        <v>53</v>
      </c>
      <c r="B1" s="345"/>
      <c r="C1" s="345"/>
      <c r="D1" s="345"/>
      <c r="E1" s="345"/>
      <c r="F1" s="345"/>
      <c r="G1" s="345"/>
    </row>
    <row r="2" spans="1:11" s="154" customFormat="1" ht="48" x14ac:dyDescent="0.3">
      <c r="A2" s="92" t="s">
        <v>133</v>
      </c>
      <c r="B2" s="92" t="s">
        <v>134</v>
      </c>
      <c r="C2" s="92" t="s">
        <v>135</v>
      </c>
      <c r="D2" s="92" t="s">
        <v>136</v>
      </c>
      <c r="E2" s="92" t="s">
        <v>137</v>
      </c>
      <c r="F2" s="92" t="s">
        <v>138</v>
      </c>
      <c r="G2" s="151" t="s">
        <v>122</v>
      </c>
    </row>
    <row r="3" spans="1:11" x14ac:dyDescent="0.3">
      <c r="A3" s="54">
        <v>40451</v>
      </c>
      <c r="B3" s="155">
        <v>4893</v>
      </c>
      <c r="C3" s="155">
        <v>1022</v>
      </c>
      <c r="D3" s="155">
        <v>8724</v>
      </c>
      <c r="E3" s="155">
        <v>23</v>
      </c>
      <c r="F3" s="155">
        <v>1155</v>
      </c>
      <c r="G3" s="156">
        <v>15817</v>
      </c>
      <c r="K3" s="157"/>
    </row>
    <row r="4" spans="1:11" x14ac:dyDescent="0.3">
      <c r="A4" s="59">
        <v>40543</v>
      </c>
      <c r="B4" s="158">
        <v>4231</v>
      </c>
      <c r="C4" s="158">
        <v>645</v>
      </c>
      <c r="D4" s="158">
        <v>7624</v>
      </c>
      <c r="E4" s="158">
        <v>124</v>
      </c>
      <c r="F4" s="158">
        <v>1032</v>
      </c>
      <c r="G4" s="159">
        <v>13656</v>
      </c>
    </row>
    <row r="5" spans="1:11" x14ac:dyDescent="0.3">
      <c r="A5" s="54">
        <v>40633</v>
      </c>
      <c r="B5" s="155">
        <v>4424</v>
      </c>
      <c r="C5" s="155">
        <v>857</v>
      </c>
      <c r="D5" s="155">
        <v>8358</v>
      </c>
      <c r="E5" s="155">
        <v>25</v>
      </c>
      <c r="F5" s="155">
        <v>1073</v>
      </c>
      <c r="G5" s="156">
        <v>14737</v>
      </c>
    </row>
    <row r="6" spans="1:11" x14ac:dyDescent="0.3">
      <c r="A6" s="59">
        <v>40724</v>
      </c>
      <c r="B6" s="158">
        <v>4587</v>
      </c>
      <c r="C6" s="158">
        <v>923</v>
      </c>
      <c r="D6" s="158">
        <v>8757</v>
      </c>
      <c r="E6" s="158">
        <v>154</v>
      </c>
      <c r="F6" s="158">
        <v>991</v>
      </c>
      <c r="G6" s="159">
        <v>15412</v>
      </c>
    </row>
    <row r="7" spans="1:11" x14ac:dyDescent="0.3">
      <c r="A7" s="54">
        <v>40816</v>
      </c>
      <c r="B7" s="155">
        <v>4798</v>
      </c>
      <c r="C7" s="155">
        <v>771</v>
      </c>
      <c r="D7" s="155">
        <v>8604</v>
      </c>
      <c r="E7" s="155">
        <v>327</v>
      </c>
      <c r="F7" s="155">
        <v>1175</v>
      </c>
      <c r="G7" s="156">
        <v>15675</v>
      </c>
    </row>
    <row r="8" spans="1:11" x14ac:dyDescent="0.3">
      <c r="A8" s="59">
        <v>40908</v>
      </c>
      <c r="B8" s="158">
        <v>4074</v>
      </c>
      <c r="C8" s="158">
        <v>664</v>
      </c>
      <c r="D8" s="158">
        <v>7258</v>
      </c>
      <c r="E8" s="158">
        <v>320</v>
      </c>
      <c r="F8" s="158">
        <v>1050</v>
      </c>
      <c r="G8" s="159">
        <v>13366</v>
      </c>
    </row>
    <row r="9" spans="1:11" x14ac:dyDescent="0.3">
      <c r="A9" s="54">
        <v>40999</v>
      </c>
      <c r="B9" s="155">
        <v>4154</v>
      </c>
      <c r="C9" s="155">
        <v>582</v>
      </c>
      <c r="D9" s="155">
        <v>5807</v>
      </c>
      <c r="E9" s="155">
        <v>243</v>
      </c>
      <c r="F9" s="155">
        <v>732</v>
      </c>
      <c r="G9" s="156">
        <v>11518</v>
      </c>
    </row>
    <row r="10" spans="1:11" x14ac:dyDescent="0.3">
      <c r="A10" s="59">
        <v>41090</v>
      </c>
      <c r="B10" s="158">
        <v>4775</v>
      </c>
      <c r="C10" s="158">
        <v>788</v>
      </c>
      <c r="D10" s="158">
        <v>5348</v>
      </c>
      <c r="E10" s="158">
        <v>127</v>
      </c>
      <c r="F10" s="158">
        <v>749</v>
      </c>
      <c r="G10" s="159">
        <v>11787</v>
      </c>
    </row>
    <row r="11" spans="1:11" x14ac:dyDescent="0.3">
      <c r="A11" s="54">
        <v>41182</v>
      </c>
      <c r="B11" s="155">
        <v>4823</v>
      </c>
      <c r="C11" s="155">
        <v>790</v>
      </c>
      <c r="D11" s="155">
        <v>6131</v>
      </c>
      <c r="E11" s="155">
        <v>341</v>
      </c>
      <c r="F11" s="155">
        <v>936</v>
      </c>
      <c r="G11" s="156">
        <v>13021</v>
      </c>
    </row>
    <row r="12" spans="1:11" x14ac:dyDescent="0.3">
      <c r="A12" s="59">
        <v>41274</v>
      </c>
      <c r="B12" s="158">
        <v>4547</v>
      </c>
      <c r="C12" s="158">
        <v>977</v>
      </c>
      <c r="D12" s="158">
        <v>5090</v>
      </c>
      <c r="E12" s="158">
        <v>161</v>
      </c>
      <c r="F12" s="158">
        <v>852</v>
      </c>
      <c r="G12" s="159">
        <v>11627</v>
      </c>
    </row>
    <row r="13" spans="1:11" x14ac:dyDescent="0.3">
      <c r="A13" s="54">
        <v>41364</v>
      </c>
      <c r="B13" s="155">
        <v>4712</v>
      </c>
      <c r="C13" s="155">
        <v>996</v>
      </c>
      <c r="D13" s="155">
        <v>5199</v>
      </c>
      <c r="E13" s="155">
        <v>296</v>
      </c>
      <c r="F13" s="155">
        <v>770</v>
      </c>
      <c r="G13" s="156">
        <v>11973</v>
      </c>
    </row>
    <row r="14" spans="1:11" x14ac:dyDescent="0.3">
      <c r="A14" s="59">
        <v>41455</v>
      </c>
      <c r="B14" s="158">
        <v>5456</v>
      </c>
      <c r="C14" s="158">
        <v>1056</v>
      </c>
      <c r="D14" s="158">
        <v>5998</v>
      </c>
      <c r="E14" s="158">
        <v>279</v>
      </c>
      <c r="F14" s="158">
        <v>755</v>
      </c>
      <c r="G14" s="159">
        <v>13544</v>
      </c>
    </row>
    <row r="15" spans="1:11" x14ac:dyDescent="0.3">
      <c r="A15" s="54">
        <v>41547</v>
      </c>
      <c r="B15" s="155">
        <v>5790</v>
      </c>
      <c r="C15" s="155">
        <v>1349</v>
      </c>
      <c r="D15" s="155">
        <v>6491</v>
      </c>
      <c r="E15" s="155">
        <v>210</v>
      </c>
      <c r="F15" s="155">
        <v>1002</v>
      </c>
      <c r="G15" s="156">
        <v>14842</v>
      </c>
    </row>
    <row r="16" spans="1:11" x14ac:dyDescent="0.3">
      <c r="A16" s="59">
        <v>41639</v>
      </c>
      <c r="B16" s="160">
        <v>5489</v>
      </c>
      <c r="C16" s="160">
        <v>1222</v>
      </c>
      <c r="D16" s="158">
        <v>5599</v>
      </c>
      <c r="E16" s="158">
        <v>266</v>
      </c>
      <c r="F16" s="158">
        <v>1062</v>
      </c>
      <c r="G16" s="161">
        <v>13638</v>
      </c>
    </row>
    <row r="17" spans="1:7" x14ac:dyDescent="0.3">
      <c r="A17" s="54">
        <v>41729</v>
      </c>
      <c r="B17" s="162">
        <v>5881</v>
      </c>
      <c r="C17" s="162">
        <v>950</v>
      </c>
      <c r="D17" s="155">
        <v>6269</v>
      </c>
      <c r="E17" s="155">
        <v>450</v>
      </c>
      <c r="F17" s="155">
        <v>947</v>
      </c>
      <c r="G17" s="163">
        <v>14497</v>
      </c>
    </row>
    <row r="18" spans="1:7" x14ac:dyDescent="0.3">
      <c r="A18" s="59">
        <v>41820</v>
      </c>
      <c r="B18" s="160">
        <v>6484</v>
      </c>
      <c r="C18" s="160">
        <v>1366</v>
      </c>
      <c r="D18" s="158">
        <v>6323</v>
      </c>
      <c r="E18" s="158">
        <v>812</v>
      </c>
      <c r="F18" s="158">
        <v>979</v>
      </c>
      <c r="G18" s="161">
        <v>15964</v>
      </c>
    </row>
    <row r="19" spans="1:7" x14ac:dyDescent="0.3">
      <c r="A19" s="54">
        <v>41912</v>
      </c>
      <c r="B19" s="162">
        <v>6322</v>
      </c>
      <c r="C19" s="162">
        <v>675</v>
      </c>
      <c r="D19" s="162">
        <v>6707</v>
      </c>
      <c r="E19" s="162">
        <v>457</v>
      </c>
      <c r="F19" s="162">
        <v>1199</v>
      </c>
      <c r="G19" s="163">
        <v>15360</v>
      </c>
    </row>
    <row r="20" spans="1:7" x14ac:dyDescent="0.3">
      <c r="A20" s="59">
        <v>42004</v>
      </c>
      <c r="B20" s="160">
        <v>5928</v>
      </c>
      <c r="C20" s="160">
        <v>1284</v>
      </c>
      <c r="D20" s="160">
        <v>5398</v>
      </c>
      <c r="E20" s="160">
        <v>860</v>
      </c>
      <c r="F20" s="160">
        <v>1137</v>
      </c>
      <c r="G20" s="161">
        <v>14607</v>
      </c>
    </row>
    <row r="21" spans="1:7" x14ac:dyDescent="0.3">
      <c r="A21" s="54">
        <v>42094</v>
      </c>
      <c r="B21" s="162">
        <v>6109</v>
      </c>
      <c r="C21" s="162">
        <v>1150</v>
      </c>
      <c r="D21" s="162">
        <v>5903</v>
      </c>
      <c r="E21" s="162">
        <v>668</v>
      </c>
      <c r="F21" s="162">
        <v>1161</v>
      </c>
      <c r="G21" s="163">
        <v>14991</v>
      </c>
    </row>
    <row r="22" spans="1:7" x14ac:dyDescent="0.3">
      <c r="A22" s="59">
        <v>42185</v>
      </c>
      <c r="B22" s="160">
        <v>7359</v>
      </c>
      <c r="C22" s="160">
        <v>1380</v>
      </c>
      <c r="D22" s="160">
        <v>7073</v>
      </c>
      <c r="E22" s="160">
        <v>775</v>
      </c>
      <c r="F22" s="160">
        <v>1203</v>
      </c>
      <c r="G22" s="161">
        <v>17790</v>
      </c>
    </row>
    <row r="23" spans="1:7" x14ac:dyDescent="0.3">
      <c r="A23" s="54">
        <v>42277</v>
      </c>
      <c r="B23" s="162">
        <v>6936</v>
      </c>
      <c r="C23" s="162">
        <v>1015</v>
      </c>
      <c r="D23" s="162">
        <v>7730</v>
      </c>
      <c r="E23" s="162">
        <v>1221</v>
      </c>
      <c r="F23" s="162">
        <v>1415</v>
      </c>
      <c r="G23" s="163">
        <v>18317</v>
      </c>
    </row>
    <row r="24" spans="1:7" x14ac:dyDescent="0.3">
      <c r="A24" s="59">
        <v>42369</v>
      </c>
      <c r="B24" s="160">
        <v>6246</v>
      </c>
      <c r="C24" s="160">
        <v>1197</v>
      </c>
      <c r="D24" s="160">
        <v>6092</v>
      </c>
      <c r="E24" s="160">
        <v>1056</v>
      </c>
      <c r="F24" s="160">
        <v>1230</v>
      </c>
      <c r="G24" s="161">
        <v>15821</v>
      </c>
    </row>
    <row r="25" spans="1:7" x14ac:dyDescent="0.3">
      <c r="A25" s="54">
        <v>42460</v>
      </c>
      <c r="B25" s="162">
        <v>6486</v>
      </c>
      <c r="C25" s="162">
        <v>902</v>
      </c>
      <c r="D25" s="162">
        <v>6350</v>
      </c>
      <c r="E25" s="162">
        <v>1527</v>
      </c>
      <c r="F25" s="162">
        <v>1134</v>
      </c>
      <c r="G25" s="163">
        <v>16399</v>
      </c>
    </row>
    <row r="26" spans="1:7" x14ac:dyDescent="0.3">
      <c r="A26" s="59">
        <v>42551</v>
      </c>
      <c r="B26" s="160">
        <v>7276</v>
      </c>
      <c r="C26" s="160">
        <v>863</v>
      </c>
      <c r="D26" s="160">
        <v>6969</v>
      </c>
      <c r="E26" s="160">
        <v>1642</v>
      </c>
      <c r="F26" s="160">
        <v>1401</v>
      </c>
      <c r="G26" s="161">
        <v>18151</v>
      </c>
    </row>
    <row r="27" spans="1:7" x14ac:dyDescent="0.3">
      <c r="A27" s="54">
        <v>42643</v>
      </c>
      <c r="B27" s="162">
        <v>7176</v>
      </c>
      <c r="C27" s="162">
        <v>1117</v>
      </c>
      <c r="D27" s="162">
        <v>7076</v>
      </c>
      <c r="E27" s="162">
        <v>1585</v>
      </c>
      <c r="F27" s="162">
        <v>1414</v>
      </c>
      <c r="G27" s="163">
        <v>18368</v>
      </c>
    </row>
    <row r="28" spans="1:7" x14ac:dyDescent="0.3">
      <c r="A28" s="59">
        <v>42735</v>
      </c>
      <c r="B28" s="160">
        <v>6945</v>
      </c>
      <c r="C28" s="160">
        <v>1365</v>
      </c>
      <c r="D28" s="160">
        <v>6041</v>
      </c>
      <c r="E28" s="160">
        <v>1595</v>
      </c>
      <c r="F28" s="160">
        <v>1283</v>
      </c>
      <c r="G28" s="161">
        <v>17229</v>
      </c>
    </row>
    <row r="29" spans="1:7" x14ac:dyDescent="0.3">
      <c r="A29" s="54">
        <v>42825</v>
      </c>
      <c r="B29" s="162">
        <v>7635</v>
      </c>
      <c r="C29" s="162">
        <v>1638</v>
      </c>
      <c r="D29" s="162">
        <v>6976</v>
      </c>
      <c r="E29" s="162">
        <v>1386</v>
      </c>
      <c r="F29" s="162">
        <v>1319</v>
      </c>
      <c r="G29" s="163">
        <v>18954</v>
      </c>
    </row>
    <row r="30" spans="1:7" x14ac:dyDescent="0.3">
      <c r="A30" s="59">
        <v>42916</v>
      </c>
      <c r="B30" s="160">
        <v>7541</v>
      </c>
      <c r="C30" s="160">
        <v>1000</v>
      </c>
      <c r="D30" s="160">
        <v>7556</v>
      </c>
      <c r="E30" s="160">
        <v>1560</v>
      </c>
      <c r="F30" s="160">
        <v>1382</v>
      </c>
      <c r="G30" s="161">
        <v>19039</v>
      </c>
    </row>
    <row r="31" spans="1:7" x14ac:dyDescent="0.3">
      <c r="A31" s="54">
        <v>43008</v>
      </c>
      <c r="B31" s="162">
        <v>8029</v>
      </c>
      <c r="C31" s="162">
        <v>1400</v>
      </c>
      <c r="D31" s="162">
        <v>8248</v>
      </c>
      <c r="E31" s="162">
        <v>1587</v>
      </c>
      <c r="F31" s="162">
        <v>1509</v>
      </c>
      <c r="G31" s="163">
        <v>20773</v>
      </c>
    </row>
    <row r="32" spans="1:7" x14ac:dyDescent="0.3">
      <c r="A32" s="59">
        <v>43100</v>
      </c>
      <c r="B32" s="160">
        <v>6925</v>
      </c>
      <c r="C32" s="160">
        <v>1033</v>
      </c>
      <c r="D32" s="160">
        <v>7007</v>
      </c>
      <c r="E32" s="160">
        <v>1237</v>
      </c>
      <c r="F32" s="160">
        <v>1315</v>
      </c>
      <c r="G32" s="161">
        <v>17517</v>
      </c>
    </row>
    <row r="33" spans="1:8" x14ac:dyDescent="0.3">
      <c r="A33" s="54">
        <v>43190</v>
      </c>
      <c r="B33" s="162">
        <v>6826</v>
      </c>
      <c r="C33" s="162">
        <v>897</v>
      </c>
      <c r="D33" s="162">
        <v>7630</v>
      </c>
      <c r="E33" s="162">
        <v>1705</v>
      </c>
      <c r="F33" s="162">
        <v>1333</v>
      </c>
      <c r="G33" s="163">
        <v>18391</v>
      </c>
    </row>
    <row r="34" spans="1:8" x14ac:dyDescent="0.3">
      <c r="A34" s="59">
        <v>43281</v>
      </c>
      <c r="B34" s="160">
        <v>8609</v>
      </c>
      <c r="C34" s="160">
        <v>1389</v>
      </c>
      <c r="D34" s="160">
        <v>7890</v>
      </c>
      <c r="E34" s="160">
        <v>1523</v>
      </c>
      <c r="F34" s="160">
        <v>1554</v>
      </c>
      <c r="G34" s="161">
        <v>20965</v>
      </c>
    </row>
    <row r="35" spans="1:8" x14ac:dyDescent="0.3">
      <c r="A35" s="54">
        <v>43373</v>
      </c>
      <c r="B35" s="162">
        <v>8847</v>
      </c>
      <c r="C35" s="162">
        <v>835</v>
      </c>
      <c r="D35" s="162">
        <v>7486</v>
      </c>
      <c r="E35" s="162">
        <v>1685</v>
      </c>
      <c r="F35" s="162">
        <v>1618</v>
      </c>
      <c r="G35" s="163">
        <v>20471</v>
      </c>
    </row>
    <row r="36" spans="1:8" x14ac:dyDescent="0.3">
      <c r="A36" s="59">
        <v>43465</v>
      </c>
      <c r="B36" s="160">
        <v>6103</v>
      </c>
      <c r="C36" s="160">
        <v>811</v>
      </c>
      <c r="D36" s="160">
        <v>5376</v>
      </c>
      <c r="E36" s="160">
        <v>1474</v>
      </c>
      <c r="F36" s="160">
        <v>1269</v>
      </c>
      <c r="G36" s="161">
        <v>15033</v>
      </c>
    </row>
    <row r="37" spans="1:8" x14ac:dyDescent="0.3">
      <c r="A37" s="54">
        <v>43555</v>
      </c>
      <c r="B37" s="162">
        <v>5964</v>
      </c>
      <c r="C37" s="162">
        <v>673</v>
      </c>
      <c r="D37" s="162">
        <v>6670</v>
      </c>
      <c r="E37" s="162">
        <v>1498</v>
      </c>
      <c r="F37" s="162">
        <v>1171</v>
      </c>
      <c r="G37" s="163">
        <v>15976</v>
      </c>
    </row>
    <row r="38" spans="1:8" x14ac:dyDescent="0.3">
      <c r="A38" s="59">
        <v>43646</v>
      </c>
      <c r="B38" s="160">
        <v>6152</v>
      </c>
      <c r="C38" s="160">
        <v>715</v>
      </c>
      <c r="D38" s="160">
        <v>7115</v>
      </c>
      <c r="E38" s="160">
        <v>1613</v>
      </c>
      <c r="F38" s="160">
        <v>1326</v>
      </c>
      <c r="G38" s="161">
        <v>16921</v>
      </c>
    </row>
    <row r="39" spans="1:8" x14ac:dyDescent="0.3">
      <c r="A39" s="54">
        <v>43738</v>
      </c>
      <c r="B39" s="162">
        <v>7073</v>
      </c>
      <c r="C39" s="162">
        <v>1015</v>
      </c>
      <c r="D39" s="162">
        <v>7276</v>
      </c>
      <c r="E39" s="162">
        <v>1869</v>
      </c>
      <c r="F39" s="162">
        <v>1476</v>
      </c>
      <c r="G39" s="163">
        <v>18709</v>
      </c>
    </row>
    <row r="40" spans="1:8" x14ac:dyDescent="0.3">
      <c r="A40" s="59">
        <v>43830</v>
      </c>
      <c r="B40" s="160">
        <v>6705</v>
      </c>
      <c r="C40" s="160">
        <v>1074</v>
      </c>
      <c r="D40" s="160">
        <v>6084</v>
      </c>
      <c r="E40" s="160">
        <v>1679</v>
      </c>
      <c r="F40" s="160">
        <v>1304</v>
      </c>
      <c r="G40" s="161">
        <v>16846</v>
      </c>
    </row>
    <row r="41" spans="1:8" x14ac:dyDescent="0.3">
      <c r="A41" s="54">
        <v>43921</v>
      </c>
      <c r="B41" s="162">
        <v>6741</v>
      </c>
      <c r="C41" s="162">
        <v>524</v>
      </c>
      <c r="D41" s="162">
        <v>6000</v>
      </c>
      <c r="E41" s="162">
        <v>1211</v>
      </c>
      <c r="F41" s="162">
        <v>1097</v>
      </c>
      <c r="G41" s="163">
        <v>15573</v>
      </c>
    </row>
    <row r="42" spans="1:8" x14ac:dyDescent="0.3">
      <c r="A42" s="59">
        <v>44012</v>
      </c>
      <c r="B42" s="164">
        <v>6632</v>
      </c>
      <c r="C42" s="164">
        <v>1101</v>
      </c>
      <c r="D42" s="164">
        <v>6675</v>
      </c>
      <c r="E42" s="164">
        <v>1963</v>
      </c>
      <c r="F42" s="164">
        <v>1187</v>
      </c>
      <c r="G42" s="165">
        <v>17558</v>
      </c>
    </row>
    <row r="43" spans="1:8" x14ac:dyDescent="0.3">
      <c r="A43" s="54">
        <v>44104</v>
      </c>
      <c r="B43" s="162">
        <v>8376</v>
      </c>
      <c r="C43" s="162">
        <v>872</v>
      </c>
      <c r="D43" s="162">
        <v>8401</v>
      </c>
      <c r="E43" s="162">
        <v>1928</v>
      </c>
      <c r="F43" s="162">
        <v>1744</v>
      </c>
      <c r="G43" s="163">
        <v>21321</v>
      </c>
    </row>
    <row r="44" spans="1:8" x14ac:dyDescent="0.3">
      <c r="A44" s="59">
        <v>44196</v>
      </c>
      <c r="B44" s="164">
        <v>9526</v>
      </c>
      <c r="C44" s="164">
        <v>1739</v>
      </c>
      <c r="D44" s="164">
        <v>7506</v>
      </c>
      <c r="E44" s="164">
        <v>2290</v>
      </c>
      <c r="F44" s="164">
        <v>1685</v>
      </c>
      <c r="G44" s="165">
        <v>22746</v>
      </c>
    </row>
    <row r="45" spans="1:8" x14ac:dyDescent="0.3">
      <c r="A45" s="54">
        <v>44286</v>
      </c>
      <c r="B45" s="162">
        <v>9349</v>
      </c>
      <c r="C45" s="162">
        <v>999</v>
      </c>
      <c r="D45" s="162">
        <v>7944</v>
      </c>
      <c r="E45" s="162">
        <v>1262</v>
      </c>
      <c r="F45" s="162">
        <v>1654</v>
      </c>
      <c r="G45" s="163">
        <v>21208</v>
      </c>
    </row>
    <row r="46" spans="1:8" x14ac:dyDescent="0.3">
      <c r="A46" s="59">
        <v>44377</v>
      </c>
      <c r="B46" s="164">
        <v>8879</v>
      </c>
      <c r="C46" s="164">
        <v>1257</v>
      </c>
      <c r="D46" s="164">
        <v>8408</v>
      </c>
      <c r="E46" s="164">
        <v>1667</v>
      </c>
      <c r="F46" s="164">
        <v>1956</v>
      </c>
      <c r="G46" s="165">
        <v>22167</v>
      </c>
    </row>
    <row r="47" spans="1:8" x14ac:dyDescent="0.3">
      <c r="A47" s="54">
        <v>44440</v>
      </c>
      <c r="B47" s="162">
        <v>8376</v>
      </c>
      <c r="C47" s="162">
        <v>1331</v>
      </c>
      <c r="D47" s="162">
        <v>7675</v>
      </c>
      <c r="E47" s="162">
        <v>2368</v>
      </c>
      <c r="F47" s="162">
        <v>1906</v>
      </c>
      <c r="G47" s="163">
        <v>21656</v>
      </c>
    </row>
    <row r="48" spans="1:8" x14ac:dyDescent="0.3">
      <c r="A48" s="59">
        <v>44531</v>
      </c>
      <c r="B48" s="164">
        <v>7866</v>
      </c>
      <c r="C48" s="164">
        <v>620</v>
      </c>
      <c r="D48" s="164">
        <v>6987</v>
      </c>
      <c r="E48" s="164">
        <v>1107</v>
      </c>
      <c r="F48" s="164">
        <v>1676</v>
      </c>
      <c r="G48" s="165">
        <v>18256</v>
      </c>
      <c r="H48" s="152"/>
    </row>
    <row r="49" spans="1:8" x14ac:dyDescent="0.3">
      <c r="A49" s="54">
        <v>44621</v>
      </c>
      <c r="B49" s="162">
        <v>7656</v>
      </c>
      <c r="C49" s="162">
        <v>640</v>
      </c>
      <c r="D49" s="162">
        <v>7706</v>
      </c>
      <c r="E49" s="162">
        <v>1381</v>
      </c>
      <c r="F49" s="162">
        <v>1569</v>
      </c>
      <c r="G49" s="162">
        <v>18952</v>
      </c>
    </row>
    <row r="50" spans="1:8" x14ac:dyDescent="0.3">
      <c r="A50" s="59">
        <v>44713</v>
      </c>
      <c r="B50" s="164">
        <v>7435</v>
      </c>
      <c r="C50" s="164">
        <v>957</v>
      </c>
      <c r="D50" s="164">
        <v>8285</v>
      </c>
      <c r="E50" s="164">
        <v>1564</v>
      </c>
      <c r="F50" s="164">
        <v>1792</v>
      </c>
      <c r="G50" s="20">
        <v>20033</v>
      </c>
    </row>
    <row r="51" spans="1:8" x14ac:dyDescent="0.3">
      <c r="A51" s="54">
        <v>44805</v>
      </c>
      <c r="B51" s="162">
        <v>7680</v>
      </c>
      <c r="C51" s="162">
        <v>721</v>
      </c>
      <c r="D51" s="162">
        <v>9725</v>
      </c>
      <c r="E51" s="162">
        <v>1976</v>
      </c>
      <c r="F51" s="162">
        <v>1909</v>
      </c>
      <c r="G51" s="163">
        <v>22011</v>
      </c>
    </row>
    <row r="52" spans="1:8" x14ac:dyDescent="0.3">
      <c r="A52" s="59">
        <v>44896</v>
      </c>
      <c r="B52" s="164">
        <v>7164</v>
      </c>
      <c r="C52" s="164">
        <v>126</v>
      </c>
      <c r="D52" s="164">
        <v>7602</v>
      </c>
      <c r="E52" s="164">
        <v>1287</v>
      </c>
      <c r="F52" s="164">
        <v>1463</v>
      </c>
      <c r="G52" s="165">
        <v>17642</v>
      </c>
      <c r="H52" s="152"/>
    </row>
    <row r="53" spans="1:8" x14ac:dyDescent="0.3">
      <c r="A53" s="54">
        <v>45016</v>
      </c>
      <c r="B53" s="162">
        <v>6513</v>
      </c>
      <c r="C53" s="162">
        <v>22</v>
      </c>
      <c r="D53" s="162">
        <v>8673</v>
      </c>
      <c r="E53" s="162">
        <v>2064</v>
      </c>
      <c r="F53" s="162">
        <v>1652</v>
      </c>
      <c r="G53" s="162">
        <v>18924</v>
      </c>
      <c r="H53" s="152"/>
    </row>
    <row r="54" spans="1:8" x14ac:dyDescent="0.3">
      <c r="A54" s="59">
        <v>45107</v>
      </c>
      <c r="B54" s="20">
        <v>7085</v>
      </c>
      <c r="C54" s="20">
        <v>71</v>
      </c>
      <c r="D54" s="20">
        <v>9796</v>
      </c>
      <c r="E54" s="20">
        <v>2039</v>
      </c>
      <c r="F54" s="20">
        <v>1635</v>
      </c>
      <c r="G54" s="20">
        <v>20626</v>
      </c>
      <c r="H54" s="152"/>
    </row>
    <row r="55" spans="1:8" x14ac:dyDescent="0.3">
      <c r="A55" s="168" t="s">
        <v>122</v>
      </c>
      <c r="B55" s="169">
        <f>SUM(B3:B54)</f>
        <v>341588</v>
      </c>
      <c r="C55" s="169">
        <f t="shared" ref="C55:G55" si="0">SUM(C3:C54)</f>
        <v>49366</v>
      </c>
      <c r="D55" s="169">
        <f t="shared" si="0"/>
        <v>369616</v>
      </c>
      <c r="E55" s="169">
        <f t="shared" si="0"/>
        <v>58467</v>
      </c>
      <c r="F55" s="169">
        <f t="shared" si="0"/>
        <v>67338</v>
      </c>
      <c r="G55" s="169">
        <f t="shared" si="0"/>
        <v>886375</v>
      </c>
      <c r="H55" s="166"/>
    </row>
    <row r="56" spans="1:8" x14ac:dyDescent="0.3">
      <c r="B56" s="152"/>
      <c r="C56" s="152"/>
      <c r="D56" s="152"/>
      <c r="E56" s="152"/>
      <c r="F56" s="152"/>
      <c r="G56" s="152"/>
    </row>
    <row r="57" spans="1:8" x14ac:dyDescent="0.3">
      <c r="B57" s="152"/>
      <c r="C57" s="152"/>
      <c r="D57" s="152"/>
      <c r="E57" s="152"/>
      <c r="F57" s="152"/>
    </row>
    <row r="58" spans="1:8" x14ac:dyDescent="0.3">
      <c r="A58" s="124" t="s">
        <v>129</v>
      </c>
      <c r="B58" s="152"/>
      <c r="C58" s="152"/>
      <c r="D58" s="152"/>
      <c r="E58" s="152"/>
      <c r="F58" s="152"/>
    </row>
    <row r="59" spans="1:8" x14ac:dyDescent="0.3">
      <c r="A59" s="126" t="s">
        <v>139</v>
      </c>
      <c r="B59" s="152"/>
      <c r="C59" s="152"/>
      <c r="D59" s="152"/>
      <c r="E59" s="152"/>
      <c r="F59" s="152"/>
    </row>
    <row r="60" spans="1:8" x14ac:dyDescent="0.3">
      <c r="A60" s="126" t="s">
        <v>140</v>
      </c>
      <c r="B60" s="152"/>
      <c r="C60" s="152"/>
      <c r="D60" s="152"/>
      <c r="E60" s="152"/>
      <c r="F60" s="152"/>
    </row>
    <row r="61" spans="1:8" x14ac:dyDescent="0.3">
      <c r="B61" s="152"/>
      <c r="C61" s="152"/>
      <c r="D61" s="152"/>
      <c r="E61" s="152"/>
      <c r="F61" s="152"/>
    </row>
    <row r="62" spans="1:8" x14ac:dyDescent="0.3">
      <c r="B62" s="152"/>
      <c r="C62" s="152"/>
      <c r="D62" s="152"/>
      <c r="E62" s="152"/>
      <c r="F62" s="152"/>
    </row>
    <row r="63" spans="1:8" x14ac:dyDescent="0.3">
      <c r="B63" s="152"/>
      <c r="C63" s="152"/>
      <c r="D63" s="152"/>
      <c r="E63" s="152"/>
      <c r="F63" s="152"/>
    </row>
    <row r="64" spans="1:8" x14ac:dyDescent="0.3">
      <c r="A64" s="167"/>
    </row>
    <row r="66" spans="1:1" x14ac:dyDescent="0.3">
      <c r="A66" s="44" t="s">
        <v>123</v>
      </c>
    </row>
  </sheetData>
  <autoFilter ref="A2:G2" xr:uid="{00000000-0001-0000-0800-000000000000}"/>
  <mergeCells count="1">
    <mergeCell ref="A1:G1"/>
  </mergeCells>
  <phoneticPr fontId="27" type="noConversion"/>
  <hyperlinks>
    <hyperlink ref="A66" location="Index!A1" display="back to index" xr:uid="{CE143F55-322B-49FE-B83D-E6CD3E097C99}"/>
  </hyperlinks>
  <pageMargins left="0.25" right="0.25" top="0.75" bottom="0.42" header="0.3" footer="0.3"/>
  <pageSetup paperSize="9" scale="68" fitToHeight="0"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H61"/>
  <sheetViews>
    <sheetView workbookViewId="0">
      <pane ySplit="2" topLeftCell="A3" activePane="bottomLeft" state="frozen"/>
      <selection pane="bottomLeft" activeCell="A3" sqref="A3"/>
    </sheetView>
  </sheetViews>
  <sheetFormatPr defaultColWidth="15.125" defaultRowHeight="16" x14ac:dyDescent="0.3"/>
  <cols>
    <col min="1" max="1" width="12.5" style="126" customWidth="1"/>
    <col min="2" max="4" width="12.5" style="20" customWidth="1"/>
    <col min="5" max="5" width="13.5" style="20" customWidth="1"/>
    <col min="6" max="6" width="13.375" style="20" customWidth="1"/>
    <col min="7" max="7" width="13.25" style="20" customWidth="1"/>
    <col min="8" max="16384" width="15.125" style="20"/>
  </cols>
  <sheetData>
    <row r="1" spans="1:7" s="170" customFormat="1" ht="34.5" customHeight="1" x14ac:dyDescent="0.3">
      <c r="A1" s="345" t="s">
        <v>55</v>
      </c>
      <c r="B1" s="345"/>
      <c r="C1" s="345"/>
      <c r="D1" s="345"/>
      <c r="E1" s="345"/>
      <c r="F1" s="345"/>
      <c r="G1" s="345"/>
    </row>
    <row r="2" spans="1:7" s="154" customFormat="1" ht="64" x14ac:dyDescent="0.3">
      <c r="A2" s="92" t="s">
        <v>133</v>
      </c>
      <c r="B2" s="92" t="s">
        <v>134</v>
      </c>
      <c r="C2" s="92" t="s">
        <v>135</v>
      </c>
      <c r="D2" s="92" t="s">
        <v>136</v>
      </c>
      <c r="E2" s="92" t="s">
        <v>137</v>
      </c>
      <c r="F2" s="92" t="s">
        <v>138</v>
      </c>
      <c r="G2" s="151" t="s">
        <v>122</v>
      </c>
    </row>
    <row r="3" spans="1:7" x14ac:dyDescent="0.3">
      <c r="A3" s="54">
        <v>40451</v>
      </c>
      <c r="B3" s="171">
        <v>1469074377</v>
      </c>
      <c r="C3" s="171">
        <v>192160716.5</v>
      </c>
      <c r="D3" s="171">
        <v>701017881.10000002</v>
      </c>
      <c r="E3" s="171">
        <v>1503439.16</v>
      </c>
      <c r="F3" s="171">
        <v>47478649.729999997</v>
      </c>
      <c r="G3" s="171">
        <v>2411235063</v>
      </c>
    </row>
    <row r="4" spans="1:7" x14ac:dyDescent="0.3">
      <c r="A4" s="59">
        <v>40543</v>
      </c>
      <c r="B4" s="97">
        <v>1244214001</v>
      </c>
      <c r="C4" s="97">
        <v>114913806</v>
      </c>
      <c r="D4" s="97">
        <v>562876516.10000002</v>
      </c>
      <c r="E4" s="97">
        <v>10149513.439999999</v>
      </c>
      <c r="F4" s="97">
        <v>37831634.82</v>
      </c>
      <c r="G4" s="97">
        <v>1969985471</v>
      </c>
    </row>
    <row r="5" spans="1:7" x14ac:dyDescent="0.3">
      <c r="A5" s="54">
        <v>40633</v>
      </c>
      <c r="B5" s="171">
        <v>1359922497</v>
      </c>
      <c r="C5" s="171">
        <v>168928267.5</v>
      </c>
      <c r="D5" s="171">
        <v>647770891.10000002</v>
      </c>
      <c r="E5" s="171">
        <v>1826048</v>
      </c>
      <c r="F5" s="171">
        <v>41542827.369999997</v>
      </c>
      <c r="G5" s="171">
        <v>2219990531</v>
      </c>
    </row>
    <row r="6" spans="1:7" x14ac:dyDescent="0.3">
      <c r="A6" s="59">
        <v>40724</v>
      </c>
      <c r="B6" s="97">
        <v>1377657959</v>
      </c>
      <c r="C6" s="97">
        <v>171783887.90000001</v>
      </c>
      <c r="D6" s="97">
        <v>668217180</v>
      </c>
      <c r="E6" s="97">
        <v>4420019.9800000004</v>
      </c>
      <c r="F6" s="97">
        <v>40655986.329999998</v>
      </c>
      <c r="G6" s="97">
        <v>2262735033</v>
      </c>
    </row>
    <row r="7" spans="1:7" x14ac:dyDescent="0.3">
      <c r="A7" s="54">
        <v>40816</v>
      </c>
      <c r="B7" s="171">
        <v>1446653852</v>
      </c>
      <c r="C7" s="171">
        <v>147276748.40000001</v>
      </c>
      <c r="D7" s="171">
        <v>675634207.10000002</v>
      </c>
      <c r="E7" s="171">
        <v>13768385.26</v>
      </c>
      <c r="F7" s="171">
        <v>47279478.75</v>
      </c>
      <c r="G7" s="171">
        <v>2330612671</v>
      </c>
    </row>
    <row r="8" spans="1:7" x14ac:dyDescent="0.3">
      <c r="A8" s="59">
        <v>40908</v>
      </c>
      <c r="B8" s="97">
        <v>1252350442</v>
      </c>
      <c r="C8" s="97">
        <v>132594582.7</v>
      </c>
      <c r="D8" s="97">
        <v>565092174.39999998</v>
      </c>
      <c r="E8" s="97">
        <v>26878982.920000002</v>
      </c>
      <c r="F8" s="97">
        <v>40454433.619999997</v>
      </c>
      <c r="G8" s="97">
        <v>2017370616</v>
      </c>
    </row>
    <row r="9" spans="1:7" x14ac:dyDescent="0.3">
      <c r="A9" s="54">
        <v>40999</v>
      </c>
      <c r="B9" s="171">
        <v>1244257757</v>
      </c>
      <c r="C9" s="171">
        <v>116263968.2</v>
      </c>
      <c r="D9" s="171">
        <v>598003472.5</v>
      </c>
      <c r="E9" s="171">
        <v>17222026.140000001</v>
      </c>
      <c r="F9" s="171">
        <v>30141842.390000001</v>
      </c>
      <c r="G9" s="171">
        <v>2005889066</v>
      </c>
    </row>
    <row r="10" spans="1:7" x14ac:dyDescent="0.3">
      <c r="A10" s="59">
        <v>41090</v>
      </c>
      <c r="B10" s="97">
        <v>1460692089</v>
      </c>
      <c r="C10" s="97">
        <v>159041123.90000001</v>
      </c>
      <c r="D10" s="97">
        <v>602308661.5</v>
      </c>
      <c r="E10" s="97">
        <v>10867146.810000001</v>
      </c>
      <c r="F10" s="97">
        <v>32947206.600000001</v>
      </c>
      <c r="G10" s="97">
        <v>2265856228</v>
      </c>
    </row>
    <row r="11" spans="1:7" x14ac:dyDescent="0.3">
      <c r="A11" s="54">
        <v>41182</v>
      </c>
      <c r="B11" s="171">
        <v>1432932481</v>
      </c>
      <c r="C11" s="171">
        <v>141576465.59999999</v>
      </c>
      <c r="D11" s="171">
        <v>639957369.70000005</v>
      </c>
      <c r="E11" s="171">
        <v>24702021</v>
      </c>
      <c r="F11" s="171">
        <v>39357202.039999999</v>
      </c>
      <c r="G11" s="171">
        <v>2278525540</v>
      </c>
    </row>
    <row r="12" spans="1:7" x14ac:dyDescent="0.3">
      <c r="A12" s="59">
        <v>41274</v>
      </c>
      <c r="B12" s="97">
        <v>1357326029</v>
      </c>
      <c r="C12" s="97">
        <v>201411442.90000001</v>
      </c>
      <c r="D12" s="97">
        <v>559003225.79999995</v>
      </c>
      <c r="E12" s="97">
        <v>6376565</v>
      </c>
      <c r="F12" s="97">
        <v>35066196.909999996</v>
      </c>
      <c r="G12" s="97">
        <v>2159183459</v>
      </c>
    </row>
    <row r="13" spans="1:7" x14ac:dyDescent="0.3">
      <c r="A13" s="54">
        <v>41364</v>
      </c>
      <c r="B13" s="171">
        <v>1432378456</v>
      </c>
      <c r="C13" s="171">
        <v>174678193.69999999</v>
      </c>
      <c r="D13" s="171">
        <v>571465987.89999998</v>
      </c>
      <c r="E13" s="171">
        <v>13670294</v>
      </c>
      <c r="F13" s="171">
        <v>31877392.52</v>
      </c>
      <c r="G13" s="171">
        <v>2224070324</v>
      </c>
    </row>
    <row r="14" spans="1:7" x14ac:dyDescent="0.3">
      <c r="A14" s="59">
        <v>41455</v>
      </c>
      <c r="B14" s="97">
        <v>1677003560</v>
      </c>
      <c r="C14" s="97">
        <v>215521065.19999999</v>
      </c>
      <c r="D14" s="97">
        <v>692488234.60000002</v>
      </c>
      <c r="E14" s="97">
        <v>18477165.140000001</v>
      </c>
      <c r="F14" s="97">
        <v>33556915.240000002</v>
      </c>
      <c r="G14" s="97">
        <v>2637046940</v>
      </c>
    </row>
    <row r="15" spans="1:7" x14ac:dyDescent="0.3">
      <c r="A15" s="54">
        <v>41547</v>
      </c>
      <c r="B15" s="171">
        <v>1711039590</v>
      </c>
      <c r="C15" s="171">
        <v>287794424.19999999</v>
      </c>
      <c r="D15" s="171">
        <v>703529040.39999998</v>
      </c>
      <c r="E15" s="171">
        <v>21907389</v>
      </c>
      <c r="F15" s="171">
        <v>42691280.880000003</v>
      </c>
      <c r="G15" s="171">
        <v>2766961724</v>
      </c>
    </row>
    <row r="16" spans="1:7" x14ac:dyDescent="0.3">
      <c r="A16" s="59">
        <v>41639</v>
      </c>
      <c r="B16" s="172">
        <v>1662072225</v>
      </c>
      <c r="C16" s="172">
        <v>262634580.19999999</v>
      </c>
      <c r="D16" s="172">
        <v>566891926.29999995</v>
      </c>
      <c r="E16" s="172">
        <v>12160348.16</v>
      </c>
      <c r="F16" s="172">
        <v>41928500.799999997</v>
      </c>
      <c r="G16" s="172">
        <v>2545687580</v>
      </c>
    </row>
    <row r="17" spans="1:7" x14ac:dyDescent="0.3">
      <c r="A17" s="54">
        <v>41729</v>
      </c>
      <c r="B17" s="173">
        <v>1830411256</v>
      </c>
      <c r="C17" s="173">
        <v>175825731.09999999</v>
      </c>
      <c r="D17" s="173">
        <v>691434201.70000005</v>
      </c>
      <c r="E17" s="173">
        <v>20411354</v>
      </c>
      <c r="F17" s="173">
        <v>39608692.109999999</v>
      </c>
      <c r="G17" s="173">
        <v>2757691235</v>
      </c>
    </row>
    <row r="18" spans="1:7" x14ac:dyDescent="0.3">
      <c r="A18" s="59">
        <v>41820</v>
      </c>
      <c r="B18" s="172">
        <v>2052983752</v>
      </c>
      <c r="C18" s="172">
        <v>291727387.5</v>
      </c>
      <c r="D18" s="172">
        <v>707127574.60000002</v>
      </c>
      <c r="E18" s="172">
        <v>45660097.810000002</v>
      </c>
      <c r="F18" s="172">
        <v>44226337.369999997</v>
      </c>
      <c r="G18" s="172">
        <v>3141725149</v>
      </c>
    </row>
    <row r="19" spans="1:7" x14ac:dyDescent="0.3">
      <c r="A19" s="54">
        <v>41912</v>
      </c>
      <c r="B19" s="173">
        <v>2023775157</v>
      </c>
      <c r="C19" s="173">
        <v>148806486.80000001</v>
      </c>
      <c r="D19" s="173">
        <v>778707875.60000002</v>
      </c>
      <c r="E19" s="173">
        <v>35259737.039999999</v>
      </c>
      <c r="F19" s="173">
        <v>53625897.219999999</v>
      </c>
      <c r="G19" s="173">
        <v>3040175153</v>
      </c>
    </row>
    <row r="20" spans="1:7" x14ac:dyDescent="0.3">
      <c r="A20" s="59">
        <v>42004</v>
      </c>
      <c r="B20" s="172">
        <v>1922029528</v>
      </c>
      <c r="C20" s="172">
        <v>266299282.80000001</v>
      </c>
      <c r="D20" s="172">
        <v>638136847.39999998</v>
      </c>
      <c r="E20" s="172">
        <v>61734993.810000002</v>
      </c>
      <c r="F20" s="172">
        <v>48525770.439999998</v>
      </c>
      <c r="G20" s="172">
        <v>2936726422</v>
      </c>
    </row>
    <row r="21" spans="1:7" x14ac:dyDescent="0.3">
      <c r="A21" s="54">
        <v>42094</v>
      </c>
      <c r="B21" s="173">
        <v>1993098319</v>
      </c>
      <c r="C21" s="173">
        <v>244634804.30000001</v>
      </c>
      <c r="D21" s="173">
        <v>725131490.29999995</v>
      </c>
      <c r="E21" s="173">
        <v>42768157.609999999</v>
      </c>
      <c r="F21" s="173">
        <v>49975924.549999997</v>
      </c>
      <c r="G21" s="173">
        <v>3055608696</v>
      </c>
    </row>
    <row r="22" spans="1:7" x14ac:dyDescent="0.3">
      <c r="A22" s="59">
        <v>42185</v>
      </c>
      <c r="B22" s="172">
        <v>2458462750</v>
      </c>
      <c r="C22" s="172">
        <v>287889475.80000001</v>
      </c>
      <c r="D22" s="172">
        <v>839118659.39999998</v>
      </c>
      <c r="E22" s="172">
        <v>50702957.960000001</v>
      </c>
      <c r="F22" s="172">
        <v>55474026.630000003</v>
      </c>
      <c r="G22" s="172">
        <v>3691647870</v>
      </c>
    </row>
    <row r="23" spans="1:7" x14ac:dyDescent="0.3">
      <c r="A23" s="54">
        <v>42277</v>
      </c>
      <c r="B23" s="173">
        <v>2323618382</v>
      </c>
      <c r="C23" s="173">
        <v>241237701</v>
      </c>
      <c r="D23" s="173">
        <v>887311086.20000005</v>
      </c>
      <c r="E23" s="173">
        <v>74474752.609999999</v>
      </c>
      <c r="F23" s="173">
        <v>64170598</v>
      </c>
      <c r="G23" s="173">
        <v>3590812520</v>
      </c>
    </row>
    <row r="24" spans="1:7" x14ac:dyDescent="0.3">
      <c r="A24" s="59">
        <v>42369</v>
      </c>
      <c r="B24" s="172">
        <v>2227188222</v>
      </c>
      <c r="C24" s="172">
        <v>299281545</v>
      </c>
      <c r="D24" s="172">
        <v>691318311</v>
      </c>
      <c r="E24" s="172">
        <v>75922225</v>
      </c>
      <c r="F24" s="172">
        <v>56587849</v>
      </c>
      <c r="G24" s="172">
        <v>3350298152</v>
      </c>
    </row>
    <row r="25" spans="1:7" x14ac:dyDescent="0.3">
      <c r="A25" s="54">
        <v>42460</v>
      </c>
      <c r="B25" s="173">
        <v>2294532866</v>
      </c>
      <c r="C25" s="173">
        <v>238449709</v>
      </c>
      <c r="D25" s="173">
        <v>781870351</v>
      </c>
      <c r="E25" s="173">
        <v>94001896</v>
      </c>
      <c r="F25" s="173">
        <v>53112375</v>
      </c>
      <c r="G25" s="173">
        <v>3461967197</v>
      </c>
    </row>
    <row r="26" spans="1:7" x14ac:dyDescent="0.3">
      <c r="A26" s="59">
        <v>42551</v>
      </c>
      <c r="B26" s="172">
        <v>2577116074</v>
      </c>
      <c r="C26" s="172">
        <v>197298699</v>
      </c>
      <c r="D26" s="172">
        <v>932600102.10000002</v>
      </c>
      <c r="E26" s="172">
        <v>100921921</v>
      </c>
      <c r="F26" s="172">
        <v>68061242</v>
      </c>
      <c r="G26" s="172">
        <v>3875998038</v>
      </c>
    </row>
    <row r="27" spans="1:7" x14ac:dyDescent="0.3">
      <c r="A27" s="54">
        <v>42643</v>
      </c>
      <c r="B27" s="173">
        <v>2636209887</v>
      </c>
      <c r="C27" s="173">
        <v>268376037</v>
      </c>
      <c r="D27" s="173">
        <v>921605896.70000005</v>
      </c>
      <c r="E27" s="173">
        <v>106980663</v>
      </c>
      <c r="F27" s="173">
        <v>67807847</v>
      </c>
      <c r="G27" s="173">
        <v>4000980331</v>
      </c>
    </row>
    <row r="28" spans="1:7" x14ac:dyDescent="0.3">
      <c r="A28" s="59">
        <v>42735</v>
      </c>
      <c r="B28" s="172">
        <v>2565970266</v>
      </c>
      <c r="C28" s="172">
        <v>365735270</v>
      </c>
      <c r="D28" s="172">
        <v>776351275.39999998</v>
      </c>
      <c r="E28" s="172">
        <v>117141785.5</v>
      </c>
      <c r="F28" s="172">
        <v>60251385</v>
      </c>
      <c r="G28" s="172">
        <v>3885449982</v>
      </c>
    </row>
    <row r="29" spans="1:7" x14ac:dyDescent="0.3">
      <c r="A29" s="54">
        <v>42825</v>
      </c>
      <c r="B29" s="173">
        <v>2836024732</v>
      </c>
      <c r="C29" s="173">
        <v>391613326</v>
      </c>
      <c r="D29" s="173">
        <v>956690541.70000005</v>
      </c>
      <c r="E29" s="173">
        <v>108506264.90000001</v>
      </c>
      <c r="F29" s="173">
        <v>65650183</v>
      </c>
      <c r="G29" s="173">
        <v>4358485048</v>
      </c>
    </row>
    <row r="30" spans="1:7" x14ac:dyDescent="0.3">
      <c r="A30" s="59">
        <v>42916</v>
      </c>
      <c r="B30" s="172">
        <v>2822704102</v>
      </c>
      <c r="C30" s="172">
        <v>276763831</v>
      </c>
      <c r="D30" s="172">
        <v>939975899</v>
      </c>
      <c r="E30" s="172">
        <v>113430595</v>
      </c>
      <c r="F30" s="172">
        <v>67654616</v>
      </c>
      <c r="G30" s="172">
        <v>4220529043</v>
      </c>
    </row>
    <row r="31" spans="1:7" x14ac:dyDescent="0.3">
      <c r="A31" s="54">
        <v>43008</v>
      </c>
      <c r="B31" s="173">
        <v>3059745312</v>
      </c>
      <c r="C31" s="173">
        <v>404849743</v>
      </c>
      <c r="D31" s="173">
        <v>1026952705</v>
      </c>
      <c r="E31" s="173">
        <v>127316266.2</v>
      </c>
      <c r="F31" s="173">
        <v>74515859</v>
      </c>
      <c r="G31" s="173">
        <v>4693379885</v>
      </c>
    </row>
    <row r="32" spans="1:7" x14ac:dyDescent="0.3">
      <c r="A32" s="59">
        <v>43100</v>
      </c>
      <c r="B32" s="172">
        <v>2716886001</v>
      </c>
      <c r="C32" s="172">
        <v>304220691</v>
      </c>
      <c r="D32" s="172">
        <v>881562213.89999998</v>
      </c>
      <c r="E32" s="172">
        <v>102687925.7</v>
      </c>
      <c r="F32" s="172">
        <v>63259613.460000001</v>
      </c>
      <c r="G32" s="172">
        <v>4068616445</v>
      </c>
    </row>
    <row r="33" spans="1:8" x14ac:dyDescent="0.3">
      <c r="A33" s="54">
        <v>43190</v>
      </c>
      <c r="B33" s="173">
        <v>2672615086</v>
      </c>
      <c r="C33" s="173">
        <v>242369837.90000001</v>
      </c>
      <c r="D33" s="173">
        <v>975315050</v>
      </c>
      <c r="E33" s="173">
        <v>128578706</v>
      </c>
      <c r="F33" s="173">
        <v>65408467.170000002</v>
      </c>
      <c r="G33" s="173">
        <v>4084287147</v>
      </c>
    </row>
    <row r="34" spans="1:8" x14ac:dyDescent="0.3">
      <c r="A34" s="59">
        <v>43281</v>
      </c>
      <c r="B34" s="172">
        <v>3355921516</v>
      </c>
      <c r="C34" s="172">
        <v>386555567</v>
      </c>
      <c r="D34" s="172">
        <v>1082839319</v>
      </c>
      <c r="E34" s="172">
        <v>124828889.09999999</v>
      </c>
      <c r="F34" s="172">
        <v>81197353.290000007</v>
      </c>
      <c r="G34" s="172">
        <v>5031342645</v>
      </c>
    </row>
    <row r="35" spans="1:8" x14ac:dyDescent="0.3">
      <c r="A35" s="54">
        <v>43373</v>
      </c>
      <c r="B35" s="173">
        <v>3230702250</v>
      </c>
      <c r="C35" s="173">
        <v>229003225</v>
      </c>
      <c r="D35" s="173">
        <v>987760825.5</v>
      </c>
      <c r="E35" s="173">
        <v>102082640.09999999</v>
      </c>
      <c r="F35" s="173">
        <v>80426104.469999999</v>
      </c>
      <c r="G35" s="173">
        <v>4629975045</v>
      </c>
    </row>
    <row r="36" spans="1:8" x14ac:dyDescent="0.3">
      <c r="A36" s="59">
        <v>43465</v>
      </c>
      <c r="B36" s="172">
        <v>2230835196</v>
      </c>
      <c r="C36" s="172">
        <v>211242714.30000001</v>
      </c>
      <c r="D36" s="172">
        <v>731572287.60000002</v>
      </c>
      <c r="E36" s="172">
        <v>103864748.5</v>
      </c>
      <c r="F36" s="172">
        <v>60112731</v>
      </c>
      <c r="G36" s="172">
        <v>3337627677</v>
      </c>
    </row>
    <row r="37" spans="1:8" x14ac:dyDescent="0.3">
      <c r="A37" s="54">
        <v>43555</v>
      </c>
      <c r="B37" s="173">
        <v>2245326617</v>
      </c>
      <c r="C37" s="173">
        <v>205579454</v>
      </c>
      <c r="D37" s="173">
        <v>844374409</v>
      </c>
      <c r="E37" s="173">
        <v>109352790.2</v>
      </c>
      <c r="F37" s="173">
        <v>57945012</v>
      </c>
      <c r="G37" s="173">
        <v>3462578282</v>
      </c>
    </row>
    <row r="38" spans="1:8" x14ac:dyDescent="0.3">
      <c r="A38" s="59">
        <v>43646</v>
      </c>
      <c r="B38" s="172">
        <v>2331993180</v>
      </c>
      <c r="C38" s="172">
        <v>199867512</v>
      </c>
      <c r="D38" s="172">
        <v>963747166.39999998</v>
      </c>
      <c r="E38" s="172">
        <v>113519312.09999999</v>
      </c>
      <c r="F38" s="172">
        <v>70928394.849999994</v>
      </c>
      <c r="G38" s="172">
        <v>3680055566</v>
      </c>
    </row>
    <row r="39" spans="1:8" x14ac:dyDescent="0.3">
      <c r="A39" s="54">
        <v>43738</v>
      </c>
      <c r="B39" s="173">
        <v>2575580113</v>
      </c>
      <c r="C39" s="173">
        <v>274527277.19999999</v>
      </c>
      <c r="D39" s="173">
        <v>961286036.39999998</v>
      </c>
      <c r="E39" s="173">
        <v>132120304</v>
      </c>
      <c r="F39" s="173">
        <v>77196539</v>
      </c>
      <c r="G39" s="173">
        <v>4020710270</v>
      </c>
    </row>
    <row r="40" spans="1:8" x14ac:dyDescent="0.3">
      <c r="A40" s="59">
        <v>43830</v>
      </c>
      <c r="B40" s="172">
        <v>2505328658</v>
      </c>
      <c r="C40" s="172">
        <v>298572306</v>
      </c>
      <c r="D40" s="172">
        <v>832985361.70000005</v>
      </c>
      <c r="E40" s="172">
        <v>125055435</v>
      </c>
      <c r="F40" s="172">
        <v>66342088</v>
      </c>
      <c r="G40" s="172">
        <v>3828283849</v>
      </c>
    </row>
    <row r="41" spans="1:8" x14ac:dyDescent="0.3">
      <c r="A41" s="54">
        <v>43921</v>
      </c>
      <c r="B41" s="173">
        <v>2528316318</v>
      </c>
      <c r="C41" s="173">
        <v>167486528.30000001</v>
      </c>
      <c r="D41" s="173">
        <v>892829883.39999998</v>
      </c>
      <c r="E41" s="173">
        <v>97027484.739999995</v>
      </c>
      <c r="F41" s="173">
        <v>56067892.509999998</v>
      </c>
      <c r="G41" s="173">
        <v>3741728107</v>
      </c>
    </row>
    <row r="42" spans="1:8" x14ac:dyDescent="0.3">
      <c r="A42" s="59">
        <v>44012</v>
      </c>
      <c r="B42" s="172">
        <v>2461180492</v>
      </c>
      <c r="C42" s="172">
        <v>281647610</v>
      </c>
      <c r="D42" s="172">
        <v>858235048.70000005</v>
      </c>
      <c r="E42" s="172">
        <v>120677277.5</v>
      </c>
      <c r="F42" s="172">
        <v>63752605.289999999</v>
      </c>
      <c r="G42" s="172">
        <v>3785493034</v>
      </c>
    </row>
    <row r="43" spans="1:8" x14ac:dyDescent="0.3">
      <c r="A43" s="54">
        <v>44104</v>
      </c>
      <c r="B43" s="173">
        <v>3076948152</v>
      </c>
      <c r="C43" s="173">
        <v>225036741.90000001</v>
      </c>
      <c r="D43" s="173">
        <v>1125730223</v>
      </c>
      <c r="E43" s="173">
        <v>138319020.30000001</v>
      </c>
      <c r="F43" s="173">
        <v>92684672.189999998</v>
      </c>
      <c r="G43" s="173">
        <v>4658718809</v>
      </c>
    </row>
    <row r="44" spans="1:8" x14ac:dyDescent="0.3">
      <c r="A44" s="59">
        <v>44196</v>
      </c>
      <c r="B44" s="172">
        <v>3580173129</v>
      </c>
      <c r="C44" s="172">
        <v>471012911.10000002</v>
      </c>
      <c r="D44" s="172">
        <v>1116192239</v>
      </c>
      <c r="E44" s="172">
        <v>162442481.59999999</v>
      </c>
      <c r="F44" s="172">
        <v>87371345.5</v>
      </c>
      <c r="G44" s="172">
        <v>5417192106</v>
      </c>
    </row>
    <row r="45" spans="1:8" x14ac:dyDescent="0.3">
      <c r="A45" s="54">
        <v>44286</v>
      </c>
      <c r="B45" s="173">
        <v>3666105366</v>
      </c>
      <c r="C45" s="173">
        <v>230085298.19999999</v>
      </c>
      <c r="D45" s="173">
        <v>1269276691</v>
      </c>
      <c r="E45" s="173">
        <v>101723499</v>
      </c>
      <c r="F45" s="173">
        <v>88949814</v>
      </c>
      <c r="G45" s="173">
        <v>5356140668</v>
      </c>
    </row>
    <row r="46" spans="1:8" x14ac:dyDescent="0.3">
      <c r="A46" s="59">
        <v>44377</v>
      </c>
      <c r="B46" s="172">
        <v>3576133332</v>
      </c>
      <c r="C46" s="172">
        <v>335985101</v>
      </c>
      <c r="D46" s="172">
        <v>1367040410</v>
      </c>
      <c r="E46" s="172">
        <v>124104310</v>
      </c>
      <c r="F46" s="172">
        <v>110743867</v>
      </c>
      <c r="G46" s="172">
        <v>5514007020</v>
      </c>
    </row>
    <row r="47" spans="1:8" x14ac:dyDescent="0.3">
      <c r="A47" s="54">
        <v>44440</v>
      </c>
      <c r="B47" s="173">
        <v>3489188609</v>
      </c>
      <c r="C47" s="173">
        <v>377213574</v>
      </c>
      <c r="D47" s="173">
        <v>1229005431</v>
      </c>
      <c r="E47" s="173">
        <v>292589970</v>
      </c>
      <c r="F47" s="173">
        <v>106153282</v>
      </c>
      <c r="G47" s="173">
        <v>5494150866</v>
      </c>
    </row>
    <row r="48" spans="1:8" x14ac:dyDescent="0.3">
      <c r="A48" s="59">
        <v>44531</v>
      </c>
      <c r="B48" s="172">
        <v>3467188096</v>
      </c>
      <c r="C48" s="172">
        <v>193579131</v>
      </c>
      <c r="D48" s="172">
        <v>1055288430</v>
      </c>
      <c r="E48" s="172">
        <v>76214666</v>
      </c>
      <c r="F48" s="172">
        <v>96104256</v>
      </c>
      <c r="G48" s="172">
        <v>4888374579</v>
      </c>
      <c r="H48" s="174"/>
    </row>
    <row r="49" spans="1:8" x14ac:dyDescent="0.3">
      <c r="A49" s="175">
        <v>44621</v>
      </c>
      <c r="B49" s="173">
        <v>3418664751</v>
      </c>
      <c r="C49" s="173">
        <v>209191788</v>
      </c>
      <c r="D49" s="173">
        <v>1139146736</v>
      </c>
      <c r="E49" s="173">
        <v>98677519</v>
      </c>
      <c r="F49" s="173">
        <v>92765470</v>
      </c>
      <c r="G49" s="173">
        <v>4958446264</v>
      </c>
    </row>
    <row r="50" spans="1:8" x14ac:dyDescent="0.3">
      <c r="A50" s="59">
        <v>44713</v>
      </c>
      <c r="B50" s="172">
        <v>3470885333</v>
      </c>
      <c r="C50" s="172">
        <v>320510792</v>
      </c>
      <c r="D50" s="172">
        <v>1262025975</v>
      </c>
      <c r="E50" s="172">
        <v>88411400</v>
      </c>
      <c r="F50" s="172">
        <v>115860604</v>
      </c>
      <c r="G50" s="172">
        <v>5257694104</v>
      </c>
    </row>
    <row r="51" spans="1:8" x14ac:dyDescent="0.3">
      <c r="A51" s="54">
        <v>44805</v>
      </c>
      <c r="B51" s="173">
        <v>3688982334</v>
      </c>
      <c r="C51" s="173">
        <v>205692560</v>
      </c>
      <c r="D51" s="173">
        <v>1386869998</v>
      </c>
      <c r="E51" s="173">
        <v>137972937</v>
      </c>
      <c r="F51" s="173">
        <v>120368060</v>
      </c>
      <c r="G51" s="173">
        <v>5539885889</v>
      </c>
    </row>
    <row r="52" spans="1:8" x14ac:dyDescent="0.3">
      <c r="A52" s="59">
        <v>44896</v>
      </c>
      <c r="B52" s="172">
        <v>3367217409</v>
      </c>
      <c r="C52" s="172">
        <v>52570871</v>
      </c>
      <c r="D52" s="172">
        <v>1053558324</v>
      </c>
      <c r="E52" s="172">
        <v>95017423</v>
      </c>
      <c r="F52" s="172">
        <v>91429309.150000006</v>
      </c>
      <c r="G52" s="172">
        <v>4659793336</v>
      </c>
      <c r="H52" s="174"/>
    </row>
    <row r="53" spans="1:8" x14ac:dyDescent="0.3">
      <c r="A53" s="54">
        <v>45016</v>
      </c>
      <c r="B53" s="173">
        <v>3103627226</v>
      </c>
      <c r="C53" s="173">
        <v>9541239</v>
      </c>
      <c r="D53" s="173">
        <v>1272290366</v>
      </c>
      <c r="E53" s="173">
        <v>128565658.3</v>
      </c>
      <c r="F53" s="173">
        <v>105961081</v>
      </c>
      <c r="G53" s="173">
        <v>4619985570</v>
      </c>
      <c r="H53" s="174"/>
    </row>
    <row r="54" spans="1:8" x14ac:dyDescent="0.3">
      <c r="A54" s="59">
        <v>45107</v>
      </c>
      <c r="B54" s="172">
        <v>3468372167</v>
      </c>
      <c r="C54" s="172">
        <v>25466200</v>
      </c>
      <c r="D54" s="172">
        <v>1403815187</v>
      </c>
      <c r="E54" s="172">
        <v>133151182</v>
      </c>
      <c r="F54" s="172">
        <v>112663867</v>
      </c>
      <c r="G54" s="172">
        <v>5143468603</v>
      </c>
      <c r="H54" s="174"/>
    </row>
    <row r="55" spans="1:8" s="178" customFormat="1" x14ac:dyDescent="0.3">
      <c r="A55" s="168" t="s">
        <v>122</v>
      </c>
      <c r="B55" s="176">
        <f>SUM(B3:B54)</f>
        <v>125979617251</v>
      </c>
      <c r="C55" s="176">
        <f t="shared" ref="C55:G55" si="0">SUM(C3:C54)</f>
        <v>12042327232.1</v>
      </c>
      <c r="D55" s="176">
        <f t="shared" si="0"/>
        <v>45741337197.200012</v>
      </c>
      <c r="E55" s="176">
        <f t="shared" si="0"/>
        <v>4196148590.5899997</v>
      </c>
      <c r="F55" s="176">
        <f t="shared" si="0"/>
        <v>3375750579.2000003</v>
      </c>
      <c r="G55" s="176">
        <f t="shared" si="0"/>
        <v>191335180848</v>
      </c>
      <c r="H55" s="177"/>
    </row>
    <row r="56" spans="1:8" x14ac:dyDescent="0.3">
      <c r="B56" s="152"/>
      <c r="C56" s="152"/>
      <c r="D56" s="152"/>
      <c r="E56" s="152"/>
      <c r="F56" s="152"/>
      <c r="G56" s="152"/>
    </row>
    <row r="57" spans="1:8" x14ac:dyDescent="0.3">
      <c r="B57" s="152"/>
      <c r="C57" s="152"/>
      <c r="D57" s="152"/>
      <c r="E57" s="152"/>
      <c r="F57" s="152"/>
      <c r="G57" s="152"/>
    </row>
    <row r="58" spans="1:8" x14ac:dyDescent="0.3">
      <c r="B58" s="152"/>
      <c r="C58" s="152"/>
      <c r="D58" s="152"/>
      <c r="E58" s="152"/>
      <c r="F58" s="152"/>
      <c r="G58" s="152"/>
    </row>
    <row r="59" spans="1:8" x14ac:dyDescent="0.3">
      <c r="A59" s="126" t="s">
        <v>141</v>
      </c>
    </row>
    <row r="60" spans="1:8" x14ac:dyDescent="0.3">
      <c r="B60" s="152"/>
      <c r="C60" s="152"/>
      <c r="D60" s="152"/>
      <c r="E60" s="152"/>
      <c r="F60" s="152"/>
      <c r="G60" s="152"/>
    </row>
    <row r="61" spans="1:8" x14ac:dyDescent="0.3">
      <c r="A61" s="44" t="s">
        <v>123</v>
      </c>
    </row>
  </sheetData>
  <mergeCells count="1">
    <mergeCell ref="A1:G1"/>
  </mergeCells>
  <phoneticPr fontId="27" type="noConversion"/>
  <hyperlinks>
    <hyperlink ref="A61" location="Index!A1" display="back to index" xr:uid="{00000000-0004-0000-0900-000000000000}"/>
  </hyperlinks>
  <pageMargins left="0.25" right="0.25" top="0.56999999999999995" bottom="0.49" header="0.3" footer="0.3"/>
  <pageSetup paperSize="9" scale="84" fitToHeight="0"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c D A A B Q S w M E F A A C A A g A q I R k U X l Q y 6 G n A A A A + A A A A B I A H A B D b 2 5 m a W c v U G F j a 2 F n Z S 5 4 b W w g o h g A K K A U A A A A A A A A A A A A A A A A A A A A A A A A A A A A h Y / R C o I w G I V f R X b v N s 1 Q 5 H c S 3 S Y E U X Q 7 5 t K R z n C z + W 5 d 9 E i 9 Q k J Z 3 X V 5 D t + B 7 z x u d 8 j H t v G u s j e q 0 x k K M E W e 1 K I r l a 4 y N N i T n 6 C c w Z a L M 6 + k N 8 H a p K N R G a q t v a S E O O e w W + C u r 0 h I a U C O x W Y n a t l y X 2 l j u R Y S f V b l / x V i c H j J s B D H C V 7 G E c V R E g C Z a y i U / i L h Z I w p k J 8 S 1 k N j h 1 4 y q f 3 V H s g c g b x f s C d Q S w M E F A A C A A g A q I R k 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i E Z F E o i k e 4 D g A A A B E A A A A T A B w A R m 9 y b X V s Y X M v U 2 V j d G l v b j E u b S C i G A A o o B Q A A A A A A A A A A A A A A A A A A A A A A A A A A A A r T k 0 u y c z P U w i G 0 I b W A F B L A Q I t A B Q A A g A I A K i E Z F F 5 U M u h p w A A A P g A A A A S A A A A A A A A A A A A A A A A A A A A A A B D b 2 5 m a W c v U G F j a 2 F n Z S 5 4 b W x Q S w E C L Q A U A A I A C A C o h G R R D 8 r p q 6 Q A A A D p A A A A E w A A A A A A A A A A A A A A A A D z A A A A W 0 N v b n R l b n R f V H l w Z X N d L n h t b F B L A Q I t A B Q A A g A I A K i E Z F E 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C P C A 7 q 2 M D l Q I 9 R o 2 V w R W A E A A A A A A I A A A A A A B B m A A A A A Q A A I A A A A P 1 G L w T T K q Q i I r / a A k z m E R m p B k 1 l I I f i q Z I 9 V c g / 8 U s q A A A A A A 6 A A A A A A g A A I A A A A K L r h n + W o Y v o u A s d R W 2 P h s u l B 1 j h r m E E L z P 7 l 4 I 9 D W y D U A A A A K C / i W E T 2 9 p G / / u 7 7 I h G E o 9 s b j 8 i 6 3 3 H g l a 9 5 W c g v L U m O H E 5 g 5 f m H 4 z + N u g N Q G a g I v 5 Y Z 4 8 A n e 6 6 S D U m r h c m W d f 6 G W y Y X w 2 7 J Y z P + h q R T E o O Q A A A A L f 7 3 7 i L u k m N L f I c l 0 K W Z r q b E X W v I G 5 x g D U Q H 5 J X / U B l V o J x A Q 0 0 G h d i t z b I v d A w Y C y p G q 4 c e 3 U b L 2 c f 7 a 9 N r l w = < / D a t a M a s h u p > 
</file>

<file path=customXml/item2.xml><?xml version="1.0" encoding="utf-8"?>
<ct:contentTypeSchema xmlns:ct="http://schemas.microsoft.com/office/2006/metadata/contentType" xmlns:ma="http://schemas.microsoft.com/office/2006/metadata/properties/metaAttributes" ct:_="" ma:_="" ma:contentTypeName="Document" ma:contentTypeID="0x010100A450680220380B40BB3C978BB1BC373D" ma:contentTypeVersion="17" ma:contentTypeDescription="Create a new document." ma:contentTypeScope="" ma:versionID="c7c6e2859c9b8379bc5a113677528c5a">
  <xsd:schema xmlns:xsd="http://www.w3.org/2001/XMLSchema" xmlns:xs="http://www.w3.org/2001/XMLSchema" xmlns:p="http://schemas.microsoft.com/office/2006/metadata/properties" xmlns:ns2="bd19ea6e-84b0-4b8c-8191-e25bb31d0674" xmlns:ns3="9379ae95-7da3-49e2-ad1d-8c30cf1067f8" xmlns:ns4="9f0ac7ce-5f57-4ea0-9af7-01d4f3f1ccae" targetNamespace="http://schemas.microsoft.com/office/2006/metadata/properties" ma:root="true" ma:fieldsID="278e82a348e52b49c3d0fdd03cd531e4" ns2:_="" ns3:_="" ns4:_="">
    <xsd:import namespace="bd19ea6e-84b0-4b8c-8191-e25bb31d0674"/>
    <xsd:import namespace="9379ae95-7da3-49e2-ad1d-8c30cf1067f8"/>
    <xsd:import namespace="9f0ac7ce-5f57-4ea0-9af7-01d4f3f1cca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4:TaxCatchAll" minOccurs="0"/>
                <xsd:element ref="ns2:MediaServiceDateTaken"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19ea6e-84b0-4b8c-8191-e25bb31d06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c6004604-8c32-4241-8b90-5e68b4a33b5b"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379ae95-7da3-49e2-ad1d-8c30cf1067f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f0ac7ce-5f57-4ea0-9af7-01d4f3f1ccae"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ba190abb-f6ba-4aff-b164-2608bee2639f}" ma:internalName="TaxCatchAll" ma:showField="CatchAllData" ma:web="9379ae95-7da3-49e2-ad1d-8c30cf1067f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bd19ea6e-84b0-4b8c-8191-e25bb31d0674">
      <Terms xmlns="http://schemas.microsoft.com/office/infopath/2007/PartnerControls"/>
    </lcf76f155ced4ddcb4097134ff3c332f>
    <TaxCatchAll xmlns="9f0ac7ce-5f57-4ea0-9af7-01d4f3f1ccae" xsi:nil="true"/>
    <SharedWithUsers xmlns="9379ae95-7da3-49e2-ad1d-8c30cf1067f8">
      <UserInfo>
        <DisplayName>Richard Potts</DisplayName>
        <AccountId>48</AccountId>
        <AccountType/>
      </UserInfo>
      <UserInfo>
        <DisplayName>Carol Reid</DisplayName>
        <AccountId>17</AccountId>
        <AccountType/>
      </UserInfo>
    </SharedWithUsers>
  </documentManagement>
</p:properties>
</file>

<file path=customXml/itemProps1.xml><?xml version="1.0" encoding="utf-8"?>
<ds:datastoreItem xmlns:ds="http://schemas.openxmlformats.org/officeDocument/2006/customXml" ds:itemID="{C5580801-D591-4311-BB15-B7F0D594A134}">
  <ds:schemaRefs>
    <ds:schemaRef ds:uri="http://schemas.microsoft.com/DataMashup"/>
  </ds:schemaRefs>
</ds:datastoreItem>
</file>

<file path=customXml/itemProps2.xml><?xml version="1.0" encoding="utf-8"?>
<ds:datastoreItem xmlns:ds="http://schemas.openxmlformats.org/officeDocument/2006/customXml" ds:itemID="{AAD491E8-FBA9-411B-B9AB-1F8116562B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19ea6e-84b0-4b8c-8191-e25bb31d0674"/>
    <ds:schemaRef ds:uri="9379ae95-7da3-49e2-ad1d-8c30cf1067f8"/>
    <ds:schemaRef ds:uri="9f0ac7ce-5f57-4ea0-9af7-01d4f3f1cc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BB81138-E031-4065-A1D5-4CB0D9455D0F}">
  <ds:schemaRefs>
    <ds:schemaRef ds:uri="http://schemas.microsoft.com/sharepoint/v3/contenttype/forms"/>
  </ds:schemaRefs>
</ds:datastoreItem>
</file>

<file path=customXml/itemProps4.xml><?xml version="1.0" encoding="utf-8"?>
<ds:datastoreItem xmlns:ds="http://schemas.openxmlformats.org/officeDocument/2006/customXml" ds:itemID="{F7C4ABF2-7D58-4F27-A677-2D8DB2ECDB4F}">
  <ds:schemaRefs>
    <ds:schemaRef ds:uri="http://purl.org/dc/elements/1.1/"/>
    <ds:schemaRef ds:uri="http://schemas.microsoft.com/office/2006/metadata/properties"/>
    <ds:schemaRef ds:uri="9f0ac7ce-5f57-4ea0-9af7-01d4f3f1ccae"/>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9379ae95-7da3-49e2-ad1d-8c30cf1067f8"/>
    <ds:schemaRef ds:uri="bd19ea6e-84b0-4b8c-8191-e25bb31d067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35</vt:i4>
      </vt:variant>
    </vt:vector>
  </HeadingPairs>
  <TitlesOfParts>
    <vt:vector size="35" baseType="lpstr">
      <vt:lpstr>TITLE page</vt:lpstr>
      <vt:lpstr>Methodology and data</vt:lpstr>
      <vt:lpstr>Index</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23</vt:lpstr>
      <vt:lpstr>Table 24</vt:lpstr>
      <vt:lpstr>Table 25</vt:lpstr>
      <vt:lpstr>Table 26</vt:lpstr>
      <vt:lpstr>Table 27</vt:lpstr>
      <vt:lpstr>Table 28</vt:lpstr>
      <vt:lpstr>Table 29</vt:lpstr>
      <vt:lpstr>Table 30</vt:lpstr>
      <vt:lpstr>Table 31</vt:lpstr>
      <vt:lpstr>Data Quality Statement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Home Building Compensaton data tables June 2023</dc:title>
  <dc:subject/>
  <dc:creator/>
  <cp:keywords>HBC, home buiding compensation, June 2023, HBC data</cp:keywords>
  <dc:description/>
  <cp:lastModifiedBy/>
  <cp:revision>1</cp:revision>
  <dcterms:created xsi:type="dcterms:W3CDTF">2022-02-24T05:10:27Z</dcterms:created>
  <dcterms:modified xsi:type="dcterms:W3CDTF">2024-05-14T05:25:02Z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0x010100A450680220380B40BB3C978BB1BC373D</vt:lpwstr>
  </property>
  <property fmtid="{D5CDD505-2E9C-101B-9397-08002B2CF9AE}" pid="3" name="MediaServiceImageTags">
    <vt:lpwstr/>
  </property>
</Properties>
</file>