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filterPrivacy="1" codeName="ThisWorkbook"/>
  <xr:revisionPtr revIDLastSave="0" documentId="8_{F685EF68-FB4F-4FD9-8494-1CB56A274E03}" xr6:coauthVersionLast="47" xr6:coauthVersionMax="47" xr10:uidLastSave="{00000000-0000-0000-0000-000000000000}"/>
  <bookViews>
    <workbookView xWindow="-11760" yWindow="-21720" windowWidth="51840" windowHeight="21240" xr2:uid="{E3179107-353D-498F-BCD7-AD2299A41BF0}"/>
  </bookViews>
  <sheets>
    <sheet name="TITLE page" sheetId="56" r:id="rId1"/>
    <sheet name="Methodology and data" sheetId="38" r:id="rId2"/>
    <sheet name="Index" sheetId="8" r:id="rId3"/>
    <sheet name="Table 1" sheetId="1" r:id="rId4"/>
    <sheet name="Table 2" sheetId="7" r:id="rId5"/>
    <sheet name="Table 3" sheetId="9" r:id="rId6"/>
    <sheet name="Table 4" sheetId="29" r:id="rId7"/>
    <sheet name="Table 5" sheetId="10" r:id="rId8"/>
    <sheet name="Table 6" sheetId="11" r:id="rId9"/>
    <sheet name="Table 7" sheetId="12" r:id="rId10"/>
    <sheet name="Table 8" sheetId="34" r:id="rId11"/>
    <sheet name="Table 9" sheetId="14" r:id="rId12"/>
    <sheet name="Table 10" sheetId="15" r:id="rId13"/>
    <sheet name="Table 11" sheetId="16" r:id="rId14"/>
    <sheet name="Table 12" sheetId="19" r:id="rId15"/>
    <sheet name="Table 13" sheetId="17" r:id="rId16"/>
    <sheet name="Table 14" sheetId="18" r:id="rId17"/>
    <sheet name="Table 15" sheetId="43" r:id="rId18"/>
    <sheet name="Table 16" sheetId="20" r:id="rId19"/>
    <sheet name="Table 17" sheetId="45" r:id="rId20"/>
    <sheet name="Table 18" sheetId="21" r:id="rId21"/>
    <sheet name="Table 19" sheetId="22" r:id="rId22"/>
    <sheet name="Table 20" sheetId="23" r:id="rId23"/>
    <sheet name="Table 21" sheetId="46" r:id="rId24"/>
    <sheet name="Table 22" sheetId="44" r:id="rId25"/>
    <sheet name="Table 23" sheetId="26" r:id="rId26"/>
    <sheet name="Table 24" sheetId="52" r:id="rId27"/>
    <sheet name="Table 25" sheetId="36" r:id="rId28"/>
    <sheet name="Table 26" sheetId="28" r:id="rId29"/>
    <sheet name="Table 27" sheetId="40" r:id="rId30"/>
    <sheet name="Table 28" sheetId="41" r:id="rId31"/>
    <sheet name="Table 29" sheetId="42" r:id="rId32"/>
    <sheet name="Table 30" sheetId="31" r:id="rId33"/>
    <sheet name="Table 31" sheetId="32" r:id="rId34"/>
    <sheet name="Data Quality Statement" sheetId="57" r:id="rId35"/>
  </sheets>
  <externalReferences>
    <externalReference r:id="rId36"/>
    <externalReference r:id="rId37"/>
  </externalReferences>
  <definedNames>
    <definedName name="_AMO_UniqueIdentifier" localSheetId="34" hidden="1">"'31c950c9-5877-4562-baab-3e895537989a'"</definedName>
    <definedName name="_AMO_UniqueIdentifier" hidden="1">"'94db59c5-3591-4e2d-8a34-0e088994a81f'"</definedName>
    <definedName name="_xlnm._FilterDatabase" localSheetId="2" hidden="1">Index!$A$2:$D$37</definedName>
    <definedName name="_xlnm._FilterDatabase" localSheetId="18" hidden="1">'Table 16'!$A$2:$D$38</definedName>
    <definedName name="_xlnm._FilterDatabase" localSheetId="20" hidden="1">'Table 18'!#REF!</definedName>
    <definedName name="_xlnm._FilterDatabase" localSheetId="25" hidden="1">'Table 23'!$A$2:$C$85</definedName>
    <definedName name="_xlnm._FilterDatabase" localSheetId="26" hidden="1">'Table 24'!$A$2:$D$74</definedName>
    <definedName name="_xlnm._FilterDatabase" localSheetId="27" hidden="1">'Table 25'!$A$2:$E$52</definedName>
    <definedName name="_xlnm._FilterDatabase" localSheetId="29" hidden="1">'Table 27'!$A$2:$F$85</definedName>
    <definedName name="_xlnm._FilterDatabase" localSheetId="30" hidden="1">'Table 28'!$A$2:$F$85</definedName>
    <definedName name="_xlnm._FilterDatabase" localSheetId="31" hidden="1">'Table 29'!$A$2:$I$78</definedName>
    <definedName name="_xlnm._FilterDatabase" localSheetId="6" hidden="1">'Table 4'!$A$56:$A$59</definedName>
    <definedName name="_xlnm._FilterDatabase" localSheetId="7" hidden="1">'Table 5'!$A$2:$G$2</definedName>
    <definedName name="_xlnm._FilterDatabase" localSheetId="10" hidden="1">'Table 8'!$A$2:$C$53</definedName>
    <definedName name="CertIssuedYr">'[1]Jun18 Data'!$H:$H</definedName>
    <definedName name="Expns_rate">[2]Notes!$D$19</definedName>
    <definedName name="GST_SD">[2]Notes!$D$17</definedName>
    <definedName name="Notify_Date">'[1]Jun18 Data'!$K:$K</definedName>
    <definedName name="stamp_duty">'[2]Rate changes'!#REF!</definedName>
    <definedName name="Uncert_mgn">[2]Notes!$D$20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3" i="32" l="1"/>
  <c r="C73" i="31"/>
  <c r="D73" i="31"/>
  <c r="E73" i="31"/>
  <c r="B73" i="31"/>
  <c r="C85" i="42"/>
  <c r="D85" i="42"/>
  <c r="E85" i="42"/>
  <c r="F85" i="42"/>
  <c r="G85" i="42"/>
  <c r="H85" i="42"/>
  <c r="I85" i="42"/>
  <c r="F85" i="41"/>
  <c r="D85" i="41"/>
  <c r="E85" i="41"/>
  <c r="C85" i="41"/>
  <c r="B85" i="40"/>
  <c r="D85" i="36"/>
  <c r="E85" i="36"/>
  <c r="C85" i="36"/>
  <c r="B85" i="36"/>
  <c r="D85" i="52"/>
  <c r="B85" i="52"/>
  <c r="C85" i="26"/>
  <c r="B53" i="22" l="1"/>
  <c r="C53" i="22"/>
  <c r="D53" i="22"/>
  <c r="E53" i="22"/>
  <c r="F53" i="22"/>
  <c r="G53" i="22"/>
  <c r="G53" i="10" l="1"/>
  <c r="F53" i="21"/>
  <c r="G53" i="21"/>
  <c r="F73" i="31"/>
  <c r="C85" i="52"/>
  <c r="B85" i="26"/>
  <c r="D53" i="21"/>
  <c r="E53" i="21"/>
  <c r="C53" i="21"/>
  <c r="B53" i="21"/>
  <c r="C73" i="32" l="1"/>
  <c r="D73" i="32"/>
  <c r="E73" i="32"/>
  <c r="F73" i="32"/>
  <c r="G73" i="32"/>
  <c r="H73" i="32"/>
  <c r="B73" i="32"/>
  <c r="B85" i="42" l="1"/>
  <c r="B85" i="41"/>
  <c r="C85" i="40"/>
  <c r="D85" i="40"/>
  <c r="E85" i="40"/>
  <c r="F85" i="40"/>
  <c r="C85" i="28"/>
  <c r="D85" i="28"/>
  <c r="E85" i="28"/>
  <c r="F85" i="28"/>
  <c r="G85" i="28"/>
  <c r="H85" i="28"/>
  <c r="B85" i="28"/>
  <c r="C53" i="18" l="1"/>
  <c r="D53" i="18"/>
  <c r="E53" i="18"/>
  <c r="F53" i="18"/>
  <c r="G53" i="18"/>
  <c r="B53" i="18"/>
  <c r="C53" i="17"/>
  <c r="D53" i="17"/>
  <c r="E53" i="17"/>
  <c r="F53" i="17"/>
  <c r="G53" i="17"/>
  <c r="H53" i="17"/>
  <c r="B53" i="17"/>
  <c r="C53" i="19"/>
  <c r="D53" i="19"/>
  <c r="E53" i="19"/>
  <c r="F53" i="19"/>
  <c r="G53" i="19"/>
  <c r="B53" i="19"/>
  <c r="C53" i="16"/>
  <c r="D53" i="16"/>
  <c r="E53" i="16"/>
  <c r="F53" i="16"/>
  <c r="G53" i="16"/>
  <c r="H53" i="16"/>
  <c r="I53" i="16"/>
  <c r="J53" i="16"/>
  <c r="B53" i="16"/>
  <c r="C53" i="15"/>
  <c r="D53" i="15"/>
  <c r="E53" i="15"/>
  <c r="F53" i="15"/>
  <c r="B53" i="15"/>
  <c r="C53" i="14"/>
  <c r="D53" i="14"/>
  <c r="B53" i="14"/>
  <c r="C53" i="34" l="1"/>
  <c r="B53" i="34"/>
  <c r="C53" i="12"/>
  <c r="D53" i="12"/>
  <c r="E53" i="12"/>
  <c r="F53" i="12"/>
  <c r="G53" i="12"/>
  <c r="B53" i="12"/>
  <c r="C53" i="11"/>
  <c r="D53" i="11"/>
  <c r="E53" i="11"/>
  <c r="F53" i="11"/>
  <c r="G53" i="11"/>
  <c r="B53" i="11"/>
  <c r="C53" i="10"/>
  <c r="D53" i="10"/>
  <c r="E53" i="10"/>
  <c r="F53" i="10"/>
  <c r="B53" i="10"/>
  <c r="F50" i="29" l="1"/>
  <c r="F49" i="29"/>
  <c r="F48" i="29"/>
  <c r="F47" i="29"/>
  <c r="F46" i="29"/>
  <c r="F45" i="29"/>
  <c r="F44" i="29"/>
  <c r="F43" i="29"/>
  <c r="F42" i="29"/>
  <c r="F41" i="29"/>
  <c r="F40" i="29"/>
  <c r="F39" i="29"/>
  <c r="F38" i="29"/>
  <c r="F37" i="29"/>
  <c r="F36" i="29"/>
  <c r="F35" i="29"/>
  <c r="F34" i="29"/>
  <c r="F33" i="29"/>
  <c r="F32" i="29"/>
  <c r="F31" i="29"/>
  <c r="F30" i="29"/>
  <c r="F29" i="29"/>
  <c r="F28" i="29"/>
  <c r="F27" i="29"/>
  <c r="F26" i="29"/>
  <c r="F25" i="29"/>
  <c r="F24" i="29"/>
  <c r="F23" i="29"/>
  <c r="F22" i="29"/>
  <c r="F21" i="29"/>
  <c r="F20" i="29"/>
  <c r="F19" i="29"/>
  <c r="F18" i="29"/>
  <c r="F17" i="29"/>
  <c r="F16" i="29"/>
  <c r="F15" i="29"/>
  <c r="F14" i="29"/>
  <c r="F13" i="29"/>
  <c r="F12" i="29"/>
  <c r="F11" i="29"/>
  <c r="F10" i="29"/>
  <c r="F9" i="29"/>
  <c r="F8" i="29"/>
  <c r="F7" i="29"/>
  <c r="F6" i="29"/>
  <c r="F5" i="29"/>
  <c r="F4" i="29"/>
  <c r="F3" i="29"/>
</calcChain>
</file>

<file path=xl/sharedStrings.xml><?xml version="1.0" encoding="utf-8"?>
<sst xmlns="http://schemas.openxmlformats.org/spreadsheetml/2006/main" count="939" uniqueCount="392">
  <si>
    <t>Methodology and data</t>
  </si>
  <si>
    <t>The data presented in this report are derived from the data collected by SIRA from insurers in accordance with HBC guidelines to monitor the scheme’s operations.</t>
  </si>
  <si>
    <t>The financial and cost information in this report is presented in original dollar values with no indexation applied.</t>
  </si>
  <si>
    <t>The information in this Data Table Report consist of two parts:</t>
  </si>
  <si>
    <t xml:space="preserve">Part 1 of data tables relates to policies issued since 1 July 2010.
</t>
  </si>
  <si>
    <t xml:space="preserve">Part 2 of the data tables relates to claims information for policies issued prior to 1 July 2010 by runoff insurers. </t>
  </si>
  <si>
    <t>Glossary</t>
  </si>
  <si>
    <t>Standard terms</t>
  </si>
  <si>
    <t>Definitions</t>
  </si>
  <si>
    <t>Certificate of insurance</t>
  </si>
  <si>
    <t>A certificate evidencing a contract of insurance has been entered into for residential building work on a dwelling</t>
  </si>
  <si>
    <t>Contract of insurance</t>
  </si>
  <si>
    <t>Eligibility</t>
  </si>
  <si>
    <t>‘Eligibility’ is the term used to describe the approval by icare HBCF to enable a builder to apply for a HBC certificate of insurance for residential building works in NSW, and the conditions under which the certificate of insurance may be granted</t>
  </si>
  <si>
    <t>GST</t>
  </si>
  <si>
    <t>Goods and Services Tax</t>
  </si>
  <si>
    <t>HBC</t>
  </si>
  <si>
    <t>Home Building Compensation</t>
  </si>
  <si>
    <t>icare HBCF</t>
  </si>
  <si>
    <t>The NSW Self Insurance Corporation, trading as icare HBCF, is currently the sole NSW government provider of HBC insurance</t>
  </si>
  <si>
    <t>Licensed builder</t>
  </si>
  <si>
    <t>NCAT</t>
  </si>
  <si>
    <t>The NSW Civil and Administrative Tribunal (NCAT) is the one-stop-shop for specialist tribunal services in NSW. NCAT's Consumer and Commercial Division resolves a wide range of everyday disputes such as tenancy and other residential disputes, and consumer claims.</t>
  </si>
  <si>
    <t>Notification of loss</t>
  </si>
  <si>
    <t>Note that not all notifications of loss necessarily progress to become a lodged claim. Notifications of loss can be finalised with no claim lodgement, for example if a home owner succeeds in obtaining a remedy from their builder while they are still solvent.</t>
  </si>
  <si>
    <t>Open job limit</t>
  </si>
  <si>
    <t>The approved maximum number and value of jobs an individual licensed builder may have under construction at any point in time as a condition of eligibility granted by icare HBCF</t>
  </si>
  <si>
    <t>Other loss</t>
  </si>
  <si>
    <t>In respect of a claim for loss or damage arising other than from a major defect or non-completion of the work</t>
  </si>
  <si>
    <t>Runoff insurers</t>
  </si>
  <si>
    <t>Insurers that were approved by the Minister to write HBC insurance on or before 30 June 2010. While they all ceased writing business on or before 30 June 2010, runoff insurers continue to manage and settle claims on policies written up until that date.</t>
  </si>
  <si>
    <t>SIRA</t>
  </si>
  <si>
    <t>State Insurance Regulatory Authority</t>
  </si>
  <si>
    <t>Total Premium</t>
  </si>
  <si>
    <t>Total premium excluding statutory GST, stamp duty and charges. It is the premium amount retained by the insurer to pay claims and the insurer’s expenses.</t>
  </si>
  <si>
    <t>Year/quarter payment approved</t>
  </si>
  <si>
    <t>The financial year/quarter the claim payments were approved by icare HBCF.</t>
  </si>
  <si>
    <t>For runoff insurers, financial year /quarter payment approved refers to the financial year the claim payments were made. Runoff claim payments made during the financial year/quarter is determined by subtracting the cumulative payments as at end of the financial year /quarter from that of the preceding financial year/quarter.</t>
  </si>
  <si>
    <t>Index</t>
  </si>
  <si>
    <t>Section</t>
  </si>
  <si>
    <t>Data description</t>
  </si>
  <si>
    <t>Table number</t>
  </si>
  <si>
    <t>Frequency</t>
  </si>
  <si>
    <t>Part 1</t>
  </si>
  <si>
    <t>Number of builder eligibilities by open job limit band</t>
  </si>
  <si>
    <t>Table 1</t>
  </si>
  <si>
    <t>Quarter</t>
  </si>
  <si>
    <t>Total builder eligibility limits ($ millions) by open job limit band</t>
  </si>
  <si>
    <t>Table 2</t>
  </si>
  <si>
    <t>Average builder eligibility limits ($ thousands) by open job limit band</t>
  </si>
  <si>
    <t>Table 3</t>
  </si>
  <si>
    <t>Securities held by insurer for builders with current eligibility as at end of each quarter</t>
  </si>
  <si>
    <t>Table 4</t>
  </si>
  <si>
    <t>Number of certificates of insurance issued by construction type</t>
  </si>
  <si>
    <t>Table 5</t>
  </si>
  <si>
    <t>Total insured building contract value ($ millions) by construction type</t>
  </si>
  <si>
    <t>Table 6</t>
  </si>
  <si>
    <t>Total written premium ($ thousands) by construction type</t>
  </si>
  <si>
    <t>Table 7</t>
  </si>
  <si>
    <t>Number of notifications of loss and claims lodged reported</t>
  </si>
  <si>
    <t>Table 8</t>
  </si>
  <si>
    <t>Number of claims lodged by claim status</t>
  </si>
  <si>
    <t>Table 9</t>
  </si>
  <si>
    <t>Number of claims lodged by liability type</t>
  </si>
  <si>
    <t>Table 10</t>
  </si>
  <si>
    <t>Number of claims lodged with liability fully denied - by reason claim denied</t>
  </si>
  <si>
    <t>Table 11</t>
  </si>
  <si>
    <t>Number of claims lodged by principal cause</t>
  </si>
  <si>
    <t>Table 12</t>
  </si>
  <si>
    <t>Number of claims lodged by claim type</t>
  </si>
  <si>
    <t>Table 13</t>
  </si>
  <si>
    <t>Number of claims lodged by construction type</t>
  </si>
  <si>
    <t>Table 14</t>
  </si>
  <si>
    <t>Total claims - cumulative number of claims lodged</t>
  </si>
  <si>
    <t>Table 15</t>
  </si>
  <si>
    <t>Year</t>
  </si>
  <si>
    <t xml:space="preserve">Non-completion claims - cumulative number of claims lodged </t>
  </si>
  <si>
    <t xml:space="preserve">Other claims - cumulative number of claims lodged </t>
  </si>
  <si>
    <t>Total payments and average claim payments - by quarter</t>
  </si>
  <si>
    <t>Table 16</t>
  </si>
  <si>
    <t>Total payments and average claim payments - by year</t>
  </si>
  <si>
    <t>Table 17</t>
  </si>
  <si>
    <t>Claim payments ($ thousands) by claim type</t>
  </si>
  <si>
    <t>Table 18</t>
  </si>
  <si>
    <t>Claim payments ($ thousands) by construction type</t>
  </si>
  <si>
    <t>Table 19</t>
  </si>
  <si>
    <t>Average payments ($) by construction type - by quarter</t>
  </si>
  <si>
    <t>Table 20</t>
  </si>
  <si>
    <t>Average payments ($) by construction type - by year</t>
  </si>
  <si>
    <t>Table 21</t>
  </si>
  <si>
    <t>Total claims – Cumulative payments ($ thousands) - by year insurance issued</t>
  </si>
  <si>
    <t>Table 22</t>
  </si>
  <si>
    <t>Non-completion claims – Cumulative payments ($ thousands) - by year insurance issued</t>
  </si>
  <si>
    <t>Other claims – Cumulative payments ($ thousands) - by year insurance issued</t>
  </si>
  <si>
    <t>Part 2</t>
  </si>
  <si>
    <t>Runoff insurers - number of notifications of loss and claims lodged reported</t>
  </si>
  <si>
    <t>Table 23</t>
  </si>
  <si>
    <t>Runoff insurers - number of claims lodged by claim status</t>
  </si>
  <si>
    <t>Table 24</t>
  </si>
  <si>
    <t>Runoff insurers - number of claims lodged by liability type</t>
  </si>
  <si>
    <t>Table 25</t>
  </si>
  <si>
    <t>Number of runoff insurer claims lodged with liability fully denied - by reason claim denied</t>
  </si>
  <si>
    <t>Table 26</t>
  </si>
  <si>
    <t>Number of runoff insurer claims lodged by principal cause</t>
  </si>
  <si>
    <t>Table 27</t>
  </si>
  <si>
    <t>Number of runoff insurer claims lodged by claim type</t>
  </si>
  <si>
    <t>Table 28</t>
  </si>
  <si>
    <t>Number of runoff insurer claims lodged by construction type</t>
  </si>
  <si>
    <t>Table 29</t>
  </si>
  <si>
    <t>Runoff claim payments ($ thousands) by claim type</t>
  </si>
  <si>
    <t>Table 30</t>
  </si>
  <si>
    <t>Runoff claim payments ($ thousands) by construction type</t>
  </si>
  <si>
    <t>Table 31</t>
  </si>
  <si>
    <t>Data Quality statement</t>
  </si>
  <si>
    <t>Number of builder eligibilities by annual turnover limit band</t>
  </si>
  <si>
    <t>$0-0.5m</t>
  </si>
  <si>
    <t>&gt;$0.5m-1m</t>
  </si>
  <si>
    <t>&gt;$1m-2m</t>
  </si>
  <si>
    <t>&gt;$2m-3m</t>
  </si>
  <si>
    <t>&gt;$3m-5m</t>
  </si>
  <si>
    <t>&gt;$5m-20m</t>
  </si>
  <si>
    <t>&gt;$20m</t>
  </si>
  <si>
    <t>Total</t>
  </si>
  <si>
    <t>Notes</t>
  </si>
  <si>
    <t xml:space="preserve">In Table 1 to Table 3 , the eligibility record relating to one builder has been excluded (due to insurer data error), in each of the quarter from June 2021 to Dec 2022. </t>
  </si>
  <si>
    <t>Back to index</t>
  </si>
  <si>
    <t>Total builder eligibility limits ($ millions) by annual turn over limit band</t>
  </si>
  <si>
    <t>See notes in Table 1.</t>
  </si>
  <si>
    <t>Average builder eligibility limits ($ thousands) by annual turn over limit band</t>
  </si>
  <si>
    <t>Bank guarantee (a)</t>
  </si>
  <si>
    <t>Indemnity (b)</t>
  </si>
  <si>
    <t>Net number of eligible builders with security: (a)+(b)+(c)-(d)</t>
  </si>
  <si>
    <t>Notes:</t>
  </si>
  <si>
    <t>#1 Relates to situations where the building entity is under group assessment of GTA (Group Trading Agreement) as part of a building group.</t>
  </si>
  <si>
    <t>#2 In some cases, an insurer may require a builder to provide both a deed of indemnity and GTA.</t>
  </si>
  <si>
    <t>#3 The average value of security excludes GTA which does not have a nominated dollar amount.</t>
  </si>
  <si>
    <t>Quarter certificate issued</t>
  </si>
  <si>
    <t>H01 New Dwelling Construction</t>
  </si>
  <si>
    <t xml:space="preserve">H03 New Residential Apartment Building Construction </t>
  </si>
  <si>
    <t xml:space="preserve">H04 Building Work to an Existing Dwelling </t>
  </si>
  <si>
    <t xml:space="preserve">H02 Building Work to an Existing Residential Apartment </t>
  </si>
  <si>
    <t xml:space="preserve">H05 Swimming Pools </t>
  </si>
  <si>
    <t>The data excludes certificates of insurance relating to cancelled policies as at 31 December 2022, some of which became cancelled policies post previous June 2022 report.</t>
  </si>
  <si>
    <t>Accordingly, there may be a slight change in the number of certificates reported for prior quarters as at December 2022, compared with the previous June 2022 report.</t>
  </si>
  <si>
    <t>See notes in Table 5</t>
  </si>
  <si>
    <t>The premium data excludes charges (GST and stamp duty)</t>
  </si>
  <si>
    <t>Also see notes in Table 5</t>
  </si>
  <si>
    <t>Notifications of loss</t>
  </si>
  <si>
    <t>Claims lodged</t>
  </si>
  <si>
    <t xml:space="preserve">Note: </t>
  </si>
  <si>
    <t>Notifications of loss comprised all notifications of loss for non-cancelled policies, including those which have progressed to become claims lodged.</t>
  </si>
  <si>
    <t>Claims lodged refer to notifications that have progressed to become claims lodged (i.e. exclude notifications with liability type L01 Notification-only), based on notification date.</t>
  </si>
  <si>
    <t>As at date of this report, the recorded liability type of some notifications of loss reported in prior periods may have changed,</t>
  </si>
  <si>
    <t xml:space="preserve">  as they progressed to become claims lodged, due to changes in the liability type decision by the insurer. </t>
  </si>
  <si>
    <t>This may result in a different count for the relevant prior quarters, in the number of claims lodged as at date of this report, compared to past reports.</t>
  </si>
  <si>
    <t>Quarter claim lodged</t>
  </si>
  <si>
    <t>Open</t>
  </si>
  <si>
    <t>Closed</t>
  </si>
  <si>
    <t xml:space="preserve">Notes: </t>
  </si>
  <si>
    <t>The data is based on a snapshot of claim status as at 31 Dec 2022.</t>
  </si>
  <si>
    <t>Closed claims comprised those with claim status F-Claim Closed.</t>
  </si>
  <si>
    <t xml:space="preserve">Open claims comprised mainly claims reported by the insurer with claim status: "A-Accepted" (493), "R-Re-opened" (224), and "D-Declined" (508). </t>
  </si>
  <si>
    <t>It also included claims with claim status  I-Under Investigation (99) or where the insurer has not specified any claim status (32).</t>
  </si>
  <si>
    <t xml:space="preserve">For the Dec-22 quarter only, the Open claims comprised claims with claim status I-Under Investigation (91), A-Accepted (24), </t>
  </si>
  <si>
    <t>R-Reopened (4), D-Declined (9) or where the insurer has not specified any claim status (1).</t>
  </si>
  <si>
    <t>Also see notes on claims lodged in Table 8</t>
  </si>
  <si>
    <t>Liability accepted</t>
  </si>
  <si>
    <t>Liability fully denied</t>
  </si>
  <si>
    <t>Liability being assessed</t>
  </si>
  <si>
    <t>Not specified*</t>
  </si>
  <si>
    <t>*Notes:</t>
  </si>
  <si>
    <t>"Others" include claims with unspecified liability status, claims marked as "Liability in dispute," or claims with "Extension of time granted" liability status</t>
  </si>
  <si>
    <t>8 of these claims had claim status R-Re-opened, and for 32 claims the insurer has not specified the claim status "-"</t>
  </si>
  <si>
    <t>Builder not insolvent</t>
  </si>
  <si>
    <t>Not deemed a defect</t>
  </si>
  <si>
    <t>Out of time</t>
  </si>
  <si>
    <t>Builder found</t>
  </si>
  <si>
    <t>Builder licence not suspended (NCAT)</t>
  </si>
  <si>
    <t>Builder not dead</t>
  </si>
  <si>
    <t>Incorrect insurer</t>
  </si>
  <si>
    <t>Note:</t>
  </si>
  <si>
    <t>As at 31 December 2022, there were 139 claims where the insurer has not specified the reason claim denied "-"</t>
  </si>
  <si>
    <t>Insolvency</t>
  </si>
  <si>
    <t>Licence Suspension (NCAT)</t>
  </si>
  <si>
    <t>Disappearance</t>
  </si>
  <si>
    <t>Death</t>
  </si>
  <si>
    <t>Cause not yet determined</t>
  </si>
  <si>
    <t>The table included liability fully denied claims.</t>
  </si>
  <si>
    <t>As at 31 December 2022, there were 59 claims where the insurer has reported the principal cause as "A04-Cause not yet determined.</t>
  </si>
  <si>
    <t>They relate mainly to claims with Liability type L06-Liability fully denied (10) and L02-Liability being assessed (35).</t>
  </si>
  <si>
    <t>It also included claims where the insurer has not specified the Liability type "-" (14).”</t>
  </si>
  <si>
    <t>Major defect</t>
  </si>
  <si>
    <t>Multiple claim type</t>
  </si>
  <si>
    <t>Failure to complete</t>
  </si>
  <si>
    <t>Failure to commence</t>
  </si>
  <si>
    <t>Not specified</t>
  </si>
  <si>
    <t>Multiple claim type relates to claims which have more than one "claim payment type" (see Table 18), e.g. Major defect and Failure to complete.</t>
  </si>
  <si>
    <t>As at at 31 December 2022, there were 582 claims where the insurer has not specified a claim type "-".</t>
  </si>
  <si>
    <t>They relate mainly to claims with Liability type L06-Liability fully denied (515), L02-Liability being assessed (31), or Liability accepted L03 /L04 (29)</t>
  </si>
  <si>
    <t>The insurer has not specified a liability type "-" for a further (7) claims.</t>
  </si>
  <si>
    <t>Development year</t>
  </si>
  <si>
    <t>Policy Issue date</t>
  </si>
  <si>
    <t>0</t>
  </si>
  <si>
    <t>1</t>
  </si>
  <si>
    <t>2</t>
  </si>
  <si>
    <t>3</t>
  </si>
  <si>
    <t>4</t>
  </si>
  <si>
    <t>5</t>
  </si>
  <si>
    <t>6</t>
  </si>
  <si>
    <t>7</t>
  </si>
  <si>
    <t>8</t>
  </si>
  <si>
    <t>9</t>
  </si>
  <si>
    <t>10</t>
  </si>
  <si>
    <t>11</t>
  </si>
  <si>
    <t>2010/11</t>
  </si>
  <si>
    <t>2011/12</t>
  </si>
  <si>
    <t>2012/13</t>
  </si>
  <si>
    <t>2013/14</t>
  </si>
  <si>
    <t>2014/15</t>
  </si>
  <si>
    <t>2015/16</t>
  </si>
  <si>
    <t>2016/17</t>
  </si>
  <si>
    <t>2017/18</t>
  </si>
  <si>
    <t>2018/19</t>
  </si>
  <si>
    <t>2019/20</t>
  </si>
  <si>
    <t>2020/21</t>
  </si>
  <si>
    <t>2021/22</t>
  </si>
  <si>
    <t>2022/23</t>
  </si>
  <si>
    <t xml:space="preserve">The development year in the above tables refers to the difference between the financial year of claim lodgement and the financial year of certificate of insurance issued. </t>
  </si>
  <si>
    <t xml:space="preserve">"Non-completion claims" refers to failure to commence and failure to complete claims. </t>
  </si>
  <si>
    <t>"Other claims" refers to major defect claims, other loss claims and claims with multiple claims types or claims where the insurer has reported no claim types.</t>
  </si>
  <si>
    <t>One claim, with associated payments for both T01-Failure to Commence and T02-Failure to Complete, was reported under multiple claim type in Table 13, but included in Non-completion claims in Tables 15 and 22.</t>
  </si>
  <si>
    <t>Total payments and average claim payment - by quarter</t>
  </si>
  <si>
    <t>Quarter payment approved</t>
  </si>
  <si>
    <t>Total payments ($)</t>
  </si>
  <si>
    <t>Number of claims with payments</t>
  </si>
  <si>
    <t>Average payment ($)</t>
  </si>
  <si>
    <t>Overall</t>
  </si>
  <si>
    <t>A claim may have payments in multiple quarters (Table 16) or in multiple financial years (Table 17).</t>
  </si>
  <si>
    <t>However, the multiple payments of that claim are counted as one unique claim for the purpose of the relevant quarter (table 16) or financial year (Table 17).</t>
  </si>
  <si>
    <t>Accordingly, the average payments over a financial year (Table 17) may be higher than the average payments over the four quarters of the same period (Table 16).</t>
  </si>
  <si>
    <t xml:space="preserve">The claims and payments relate to claims lodged (with liability type other than L01-Notification-only) for non-cancelled policies. </t>
  </si>
  <si>
    <t>There may be minor differences in a few quarters between the total payments in this table compared with previous June 2022 report.</t>
  </si>
  <si>
    <t>This may be partly due to the insurer reporting a change in claim lodged status (liability non-L01-Notification only) vs Notification only (L01-Notification only)</t>
  </si>
  <si>
    <t>Any relevant data adjustments relating to this will be made in a future report.</t>
  </si>
  <si>
    <t>Total payments and average claim payment - by year</t>
  </si>
  <si>
    <t>Year payment approved</t>
  </si>
  <si>
    <t>See notes in Table 16</t>
  </si>
  <si>
    <t>The claim payments are based on the "payment claim type” of the payments.</t>
  </si>
  <si>
    <t>As noted in previous iteration of the report, the claim payments for claim type "Failure to commence" showed negative amounts in Mar-20 ($10,500) and Jun-20 ($9,000) quarters.</t>
  </si>
  <si>
    <t>They relate to amounts received from the contractor under payee type "Recovery Payer".</t>
  </si>
  <si>
    <t>This may be due to some of the payment information being reported into the system later than the data snapshot date, so that they appear in the following snapshots.</t>
  </si>
  <si>
    <t>A claim may have payments in multiple quarters (Table 20) or in multiple financial years (Table 21).</t>
  </si>
  <si>
    <t>However, the multiple payments of that claim are counted as one unique claim for the purpose of the relevant quarter (table 20) or financial year (Table 21).</t>
  </si>
  <si>
    <t>Accordingly, the average payments over a financial year (Table 21) may be higher than the average payments over the four quarters of the same period (Table 20).</t>
  </si>
  <si>
    <t>12</t>
  </si>
  <si>
    <t>2010-2011</t>
  </si>
  <si>
    <t>2011-2012</t>
  </si>
  <si>
    <t>2012-2013</t>
  </si>
  <si>
    <t>2013-2014</t>
  </si>
  <si>
    <t>2014-2015</t>
  </si>
  <si>
    <t>2015-2016</t>
  </si>
  <si>
    <t>2016-2017</t>
  </si>
  <si>
    <t>2017-2018</t>
  </si>
  <si>
    <t>2018-2019</t>
  </si>
  <si>
    <t>2019-2020</t>
  </si>
  <si>
    <t>2020-2021</t>
  </si>
  <si>
    <t>2021-2022</t>
  </si>
  <si>
    <t>2022-2023</t>
  </si>
  <si>
    <t xml:space="preserve">The development year in the above tables refers to the difference between the financial year of payment and the financial year of certificate of insurance issued. </t>
  </si>
  <si>
    <t>Also see notes in Table 15</t>
  </si>
  <si>
    <t>See notes in Table 8.</t>
  </si>
  <si>
    <t xml:space="preserve">Liability accepted </t>
  </si>
  <si>
    <t>Mar-15</t>
  </si>
  <si>
    <t>Other Loss</t>
  </si>
  <si>
    <t>Quarter claim notified</t>
  </si>
  <si>
    <t>New single dwelling construction</t>
  </si>
  <si>
    <t>New multi dwelling construction (3 storeys or less)</t>
  </si>
  <si>
    <t>Alterations /additions</t>
  </si>
  <si>
    <t>Renovations</t>
  </si>
  <si>
    <t xml:space="preserve">Swimming pools </t>
  </si>
  <si>
    <t>Others</t>
  </si>
  <si>
    <t>In reporting by runoff insurers, "Alterations /Additions" (majority of work is structural), and "Renovations" (majority of work is non-structural), include works for both single dwelling and multi dwellings.</t>
  </si>
  <si>
    <t>No runoff claims payments data available prior to September 2005</t>
  </si>
  <si>
    <t>See notes in Table 29</t>
  </si>
  <si>
    <t>New multiple dwelling construction (over 3 storeys)</t>
  </si>
  <si>
    <t>Data Quality Statement</t>
  </si>
  <si>
    <t>Name of dataset or data source:</t>
  </si>
  <si>
    <t>HBC data</t>
  </si>
  <si>
    <t>Agency publishing the data:</t>
  </si>
  <si>
    <t>State Insurance Regulatory Authority (SIRA)</t>
  </si>
  <si>
    <t>Data as at:</t>
  </si>
  <si>
    <t>Data quality rating:</t>
  </si>
  <si>
    <t>3 stars</t>
  </si>
  <si>
    <t>Data quality levels by dimension:</t>
  </si>
  <si>
    <t>Institutional environment</t>
  </si>
  <si>
    <t>MEDIUM *</t>
  </si>
  <si>
    <t>Yes</t>
  </si>
  <si>
    <t>Agency is the registered custodian of the data</t>
  </si>
  <si>
    <t>Organisation has an active Data Quality Framework in place</t>
  </si>
  <si>
    <t>No</t>
  </si>
  <si>
    <t>Quality control responsibility for this data is clearly assigned</t>
  </si>
  <si>
    <t>Data collection is authorised by law, regulation or agreement</t>
  </si>
  <si>
    <t>Agency has no commercial interest or conflict of interest in the data</t>
  </si>
  <si>
    <t>Accuracy</t>
  </si>
  <si>
    <t>Data has been subject to a quality assurance process</t>
  </si>
  <si>
    <t>Data is revised and publicised if errors are identified</t>
  </si>
  <si>
    <t>The impact of any adjustments or other changes are reported</t>
  </si>
  <si>
    <t>There are no known gaps in the data. (For example: non-responses, missing records, data not collected.) OR
Gaps are identified in caveats attached to the dataset or data source.</t>
  </si>
  <si>
    <t>Any factors impacting validity are reported</t>
  </si>
  <si>
    <t>Coherence</t>
  </si>
  <si>
    <t>Standard concepts, classifications and categories are used</t>
  </si>
  <si>
    <t>Elements within the data can be meaningfully compared</t>
  </si>
  <si>
    <t>This data is consistent with other data sources</t>
  </si>
  <si>
    <t>A time series is available for this data</t>
  </si>
  <si>
    <t>This data is consistent with previous releases [OR this dataset is a single collection, not part of a series]</t>
  </si>
  <si>
    <t>Interpretability</t>
  </si>
  <si>
    <t>LOW</t>
  </si>
  <si>
    <t>A data dictionary is available to explain the meaning of data elements, their origin, format and relationships</t>
  </si>
  <si>
    <t>Information is available about the sources and methods of data collection (eg instruments, forms, instructions)</t>
  </si>
  <si>
    <t>Information is available to help users evaluate the accuracy of the data and any level of error</t>
  </si>
  <si>
    <t>Information is available to explain concepts, help users correctly interpret the data and understand how it can be used</t>
  </si>
  <si>
    <t>Ambiguous or technical terms are explained</t>
  </si>
  <si>
    <t>Accessibility</t>
  </si>
  <si>
    <t>Data is available on the web with an open licence</t>
  </si>
  <si>
    <t>Data is available in machine-processable, structured form</t>
  </si>
  <si>
    <t>Data is available in a non-proprietary format</t>
  </si>
  <si>
    <t>Data is described using open standards and universal resource identifiers (URIs)</t>
  </si>
  <si>
    <t>Data is linked to other data, to provide context</t>
  </si>
  <si>
    <t>Understanding the Data Quality Statement</t>
  </si>
  <si>
    <t>About the star rating</t>
  </si>
  <si>
    <t>The reporting questionnaire asks five key questions for each of these data quality dimensions: Institutional Environment, Accuracy, Coherence, Interpretability and Accessibility.</t>
  </si>
  <si>
    <t>For each question: “yes” = 1 point; “no” = 0 points.
Other questions describe additional information that can help users interpret the data.
The number of points determines the Quality Level for each dimension (high: 5 points, medium: 3-4 points, low: 0-2 points).
Dimensions with four or five points receive a star.</t>
  </si>
  <si>
    <t>Evaluating data quality</t>
  </si>
  <si>
    <t>Quality relates to the fitness for purpose of the data. As “purpose” will vary among users, each user may make a different assessment of the quality of the same data.</t>
  </si>
  <si>
    <t xml:space="preserve"> </t>
  </si>
  <si>
    <t>The following questions may help users evaluate data quality for their requirements. This list is not intended to be exhaustive. Users are encouraged to generate their own questions to assess data quality according to their specific needs and environment.</t>
  </si>
  <si>
    <t>-      What was the primary purpose or aim for collecting the data?</t>
  </si>
  <si>
    <t>-      How well does the coverage (and exclusions) match the User’s needs?</t>
  </si>
  <si>
    <t>-      How useful are these data at small levels of geography?</t>
  </si>
  <si>
    <t>-      Does this data source provide all the relevant items or variables of interest?</t>
  </si>
  <si>
    <t>-      Does the population presented by the data match the User’s needs?</t>
  </si>
  <si>
    <t>-      To what extent does the method of data collection seem appropriate for the information being gathered?</t>
  </si>
  <si>
    <t>-      Have standard classifications (eg industry or occupation classifications) been used in the collection of the data? If not, why? Does this affect the ability of data from different sources to be compared or brought together?</t>
  </si>
  <si>
    <t>-      Have rates and percentages been calculated consistently throughout the data?</t>
  </si>
  <si>
    <t>-      Is there a time difference between the user’s reference period, and the reference period of the data?</t>
  </si>
  <si>
    <t>-      What is the gap of time between the reference period (when the data were collected) and the release date of the data?</t>
  </si>
  <si>
    <t>-      Will there be subsequent surveys or data collection exercises for this topic?</t>
  </si>
  <si>
    <t>-      Are there likely to be updates or revisions to the data after official release?</t>
  </si>
  <si>
    <t>Information about source data to help users evaluate relevance:</t>
  </si>
  <si>
    <t>Scope and coverage</t>
  </si>
  <si>
    <t/>
  </si>
  <si>
    <t>Description</t>
  </si>
  <si>
    <t>The home building compensation data provides key statistics on home building compensation in NSW. 
Part 1 of the data tables relates to policies issued since 1 July 2010, and uses daily transactional level data provided by icare HBCF, with the exceptions of Eligibility data (Tables 1 to 3), and Securities data (Table 4 using quarterly data). The Eligibility data uses historical snapshots of  icare HBCF quarterly data (up to March 2018), monthly data (to June 2020), and daily data thereafter.
The data excludes certificates of insurance relating to cancelled policies. 
Part 2 of the data tables relates to claims information for policies issued prior to 1 July 2010. This part uses quarterly aggregated data provided by runoff insurers as at 31 December 2021</t>
  </si>
  <si>
    <t>About whom, or what, was the data collected? (target audience, population, event)</t>
  </si>
  <si>
    <t>NSW home building compensation data.</t>
  </si>
  <si>
    <t>What was the original purpose for collecting the data?</t>
  </si>
  <si>
    <t>To regulate the Home Building Compensation insurance in NSW</t>
  </si>
  <si>
    <t>Who or what are excluded? Does this have any impact or cause any bias?</t>
  </si>
  <si>
    <t>Not applicable</t>
  </si>
  <si>
    <t>Reference period</t>
  </si>
  <si>
    <t>What is the period for which the data were obtained?</t>
  </si>
  <si>
    <t xml:space="preserve">Part 1 of the Data Tables relates to policies issued since 1 July 2010.
Part 2 of the Data Tables relates to claims information for policies issued prior to 1 July 2010 by runoff insurers. 
</t>
  </si>
  <si>
    <t>Were there any exceptions to the collection/observation period (eg delays in receipt of data, changes to recording processes)</t>
  </si>
  <si>
    <t xml:space="preserve">• HBC contracts of insurance for owner-builders are no longer issued after March 2015. 
• HBC contracts of insurance for high rise buildings, i.e. new multiple dwellings (over three storeys), ceased to be issued after December 2003.
</t>
  </si>
  <si>
    <t>Geographic detail</t>
  </si>
  <si>
    <t>Which geographic regions are covered by the data?</t>
  </si>
  <si>
    <t>NSW</t>
  </si>
  <si>
    <t>What levels of geography are the data available for? (eg postcode, Local Government Area)</t>
  </si>
  <si>
    <t>Postcode level</t>
  </si>
  <si>
    <t>How are the data represented or apportioned at lower levels of geography?</t>
  </si>
  <si>
    <t>Outputs</t>
  </si>
  <si>
    <t>In what form are the data available? (eg original raw numbers, indexes, estimates)</t>
  </si>
  <si>
    <t>Published (unstructured content, assembled into a form suitable for wide dissemination)</t>
  </si>
  <si>
    <t>Other cautions</t>
  </si>
  <si>
    <t>What does the data not represent or cover?</t>
  </si>
  <si>
    <t>Any other issue or caution that affects the use or interpretation of the data?</t>
  </si>
  <si>
    <t>Timing</t>
  </si>
  <si>
    <t>When did the data become available?</t>
  </si>
  <si>
    <t>Are there likely to be updates or revisions to the data after its release?</t>
  </si>
  <si>
    <t>Frequency of production</t>
  </si>
  <si>
    <t>How often is the data collected or expected to be collected?</t>
  </si>
  <si>
    <t>Daily</t>
  </si>
  <si>
    <t>Are there other, less frequent data sources that contain more detailed data that can be used in other reporting years when available?</t>
  </si>
  <si>
    <r>
      <rPr>
        <vertAlign val="superscript"/>
        <sz val="10"/>
        <color theme="1"/>
        <rFont val="Public Sans Light"/>
      </rPr>
      <t>#</t>
    </r>
    <r>
      <rPr>
        <sz val="10"/>
        <color theme="1"/>
        <rFont val="Public Sans Light"/>
      </rPr>
      <t>HBC contract of insurance for new multiple dwelling construction (over three storeys) ceased to be issued after December 2003.</t>
    </r>
  </si>
  <si>
    <r>
      <t>New multiple dwelling construction (over 3 storeys)</t>
    </r>
    <r>
      <rPr>
        <b/>
        <vertAlign val="superscript"/>
        <sz val="10"/>
        <color theme="0"/>
        <rFont val="Public Sans SemiBold"/>
      </rPr>
      <t>#</t>
    </r>
  </si>
  <si>
    <r>
      <t xml:space="preserve">Indemnity under GTA </t>
    </r>
    <r>
      <rPr>
        <b/>
        <vertAlign val="superscript"/>
        <sz val="10"/>
        <color theme="0"/>
        <rFont val="Public Sans Light"/>
      </rPr>
      <t>#1</t>
    </r>
    <r>
      <rPr>
        <b/>
        <sz val="10"/>
        <color theme="0"/>
        <rFont val="Public Sans Light"/>
      </rPr>
      <t xml:space="preserve"> (c)</t>
    </r>
  </si>
  <si>
    <r>
      <t xml:space="preserve">Builders with both indemnity and GTA (d) </t>
    </r>
    <r>
      <rPr>
        <b/>
        <vertAlign val="superscript"/>
        <sz val="10"/>
        <color theme="0"/>
        <rFont val="Public Sans Light"/>
      </rPr>
      <t>#2</t>
    </r>
  </si>
  <si>
    <r>
      <t xml:space="preserve">Average value of security ($) </t>
    </r>
    <r>
      <rPr>
        <b/>
        <vertAlign val="superscript"/>
        <sz val="10"/>
        <color theme="0"/>
        <rFont val="Public Sans Light"/>
      </rPr>
      <t>#3</t>
    </r>
  </si>
  <si>
    <r>
      <t xml:space="preserve">A contract of insurance under Part 6 of the </t>
    </r>
    <r>
      <rPr>
        <i/>
        <sz val="10"/>
        <color theme="1"/>
        <rFont val="Public Sans Light"/>
      </rPr>
      <t>Home Building Act 1989</t>
    </r>
    <r>
      <rPr>
        <sz val="10"/>
        <color theme="1"/>
        <rFont val="Public Sans Light"/>
      </rPr>
      <t>. Section 104B provides that the requirement to obtain insurance may be met by obtaining coverage through an alternative indemnity product (AIP), however no AIP providers were part of the HBC scheme during the period to which this report relates.</t>
    </r>
  </si>
  <si>
    <r>
      <t xml:space="preserve">Any holder of a contractor licence under the </t>
    </r>
    <r>
      <rPr>
        <i/>
        <sz val="10"/>
        <color theme="1"/>
        <rFont val="Public Sans Light"/>
      </rPr>
      <t>Home Building Act 1989</t>
    </r>
    <r>
      <rPr>
        <sz val="10"/>
        <color theme="1"/>
        <rFont val="Public Sans Light"/>
      </rPr>
      <t>, including licences in building work categories, trade categories, and categories of specialist work</t>
    </r>
  </si>
  <si>
    <r>
      <t xml:space="preserve">The notification of an insurer that a loss has become apparent arising from work covered by a contract of insurance for the purposes of s.103BB of the </t>
    </r>
    <r>
      <rPr>
        <i/>
        <sz val="10"/>
        <color theme="1"/>
        <rFont val="Public Sans Light"/>
      </rPr>
      <t>Home Building Act 1989.</t>
    </r>
  </si>
  <si>
    <t>State Insurance 
Regulatory Authority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</si>
</sst>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quot;$&quot;* #,##0.00_-;_-&quot;$&quot;* &quot;-&quot;??_-;_-@_-"/>
    <numFmt numFmtId="43" formatCode="_-* #,##0.00_-;\-* #,##0.00_-;_-* &quot;-&quot;??_-;_-@_-"/>
    <numFmt numFmtId="164" formatCode="#,##0,"/>
    <numFmt numFmtId="165" formatCode="#,##0,,"/>
    <numFmt numFmtId="166" formatCode="#,##0_ ;[Red]\-#,##0\ "/>
    <numFmt numFmtId="167" formatCode="0.0%"/>
  </numFmts>
  <fonts count="63" x14ac:knownFonts="1">
    <font>
      <sz val="11"/>
      <color theme="1"/>
      <name val="Gotham Book"/>
      <family val="2"/>
      <scheme val="minor"/>
    </font>
    <font>
      <sz val="11"/>
      <color theme="1"/>
      <name val="Montserrat"/>
      <family val="2"/>
    </font>
    <font>
      <sz val="11"/>
      <color theme="1"/>
      <name val="Montserrat"/>
      <family val="2"/>
    </font>
    <font>
      <sz val="11"/>
      <color theme="1"/>
      <name val="Montserrat"/>
      <family val="2"/>
    </font>
    <font>
      <sz val="11"/>
      <color theme="1"/>
      <name val="Montserrat"/>
      <family val="2"/>
    </font>
    <font>
      <sz val="11"/>
      <color theme="1"/>
      <name val="Montserrat"/>
      <family val="2"/>
    </font>
    <font>
      <sz val="11"/>
      <color theme="1"/>
      <name val="Gotham Book"/>
      <family val="2"/>
    </font>
    <font>
      <sz val="11"/>
      <color theme="1"/>
      <name val="Gotham Book"/>
      <family val="2"/>
    </font>
    <font>
      <sz val="11"/>
      <color indexed="8"/>
      <name val="Calibri"/>
      <family val="2"/>
    </font>
    <font>
      <u/>
      <sz val="11"/>
      <color theme="10"/>
      <name val="Gotham Book"/>
      <family val="2"/>
      <scheme val="minor"/>
    </font>
    <font>
      <sz val="11"/>
      <color theme="1"/>
      <name val="Gotham Book"/>
      <family val="2"/>
      <scheme val="minor"/>
    </font>
    <font>
      <b/>
      <sz val="11"/>
      <color theme="0"/>
      <name val="Gotham Book"/>
      <family val="2"/>
      <scheme val="minor"/>
    </font>
    <font>
      <sz val="18"/>
      <color theme="3"/>
      <name val="Gotham Book"/>
      <family val="2"/>
      <scheme val="major"/>
    </font>
    <font>
      <b/>
      <sz val="15"/>
      <color theme="3"/>
      <name val="Gotham Book"/>
      <family val="2"/>
      <scheme val="minor"/>
    </font>
    <font>
      <b/>
      <sz val="13"/>
      <color theme="3"/>
      <name val="Gotham Book"/>
      <family val="2"/>
      <scheme val="minor"/>
    </font>
    <font>
      <b/>
      <sz val="11"/>
      <color theme="3"/>
      <name val="Gotham Book"/>
      <family val="2"/>
      <scheme val="minor"/>
    </font>
    <font>
      <sz val="11"/>
      <color rgb="FF006100"/>
      <name val="Gotham Book"/>
      <family val="2"/>
      <scheme val="minor"/>
    </font>
    <font>
      <sz val="11"/>
      <color rgb="FF9C0006"/>
      <name val="Gotham Book"/>
      <family val="2"/>
      <scheme val="minor"/>
    </font>
    <font>
      <sz val="11"/>
      <color rgb="FF9C5700"/>
      <name val="Gotham Book"/>
      <family val="2"/>
      <scheme val="minor"/>
    </font>
    <font>
      <sz val="11"/>
      <color rgb="FF3F3F76"/>
      <name val="Gotham Book"/>
      <family val="2"/>
      <scheme val="minor"/>
    </font>
    <font>
      <b/>
      <sz val="11"/>
      <color rgb="FF3F3F3F"/>
      <name val="Gotham Book"/>
      <family val="2"/>
      <scheme val="minor"/>
    </font>
    <font>
      <b/>
      <sz val="11"/>
      <color rgb="FFFA7D00"/>
      <name val="Gotham Book"/>
      <family val="2"/>
      <scheme val="minor"/>
    </font>
    <font>
      <sz val="11"/>
      <color rgb="FFFA7D00"/>
      <name val="Gotham Book"/>
      <family val="2"/>
      <scheme val="minor"/>
    </font>
    <font>
      <sz val="11"/>
      <color rgb="FFFF0000"/>
      <name val="Gotham Book"/>
      <family val="2"/>
      <scheme val="minor"/>
    </font>
    <font>
      <i/>
      <sz val="11"/>
      <color rgb="FF7F7F7F"/>
      <name val="Gotham Book"/>
      <family val="2"/>
      <scheme val="minor"/>
    </font>
    <font>
      <b/>
      <sz val="11"/>
      <color theme="1"/>
      <name val="Gotham Book"/>
      <family val="2"/>
      <scheme val="minor"/>
    </font>
    <font>
      <sz val="11"/>
      <color theme="0"/>
      <name val="Gotham Book"/>
      <family val="2"/>
      <scheme val="minor"/>
    </font>
    <font>
      <sz val="8"/>
      <name val="Gotham Book"/>
      <family val="2"/>
      <scheme val="minor"/>
    </font>
    <font>
      <sz val="10"/>
      <color indexed="8"/>
      <name val="Arial"/>
      <family val="2"/>
    </font>
    <font>
      <sz val="10"/>
      <color rgb="FFFF0000"/>
      <name val="Public Sans Light"/>
    </font>
    <font>
      <sz val="10"/>
      <color theme="1"/>
      <name val="Public Sans Light"/>
    </font>
    <font>
      <sz val="10"/>
      <name val="Public Sans Light"/>
    </font>
    <font>
      <sz val="10"/>
      <color indexed="8"/>
      <name val="Public Sans Light"/>
    </font>
    <font>
      <u/>
      <sz val="10"/>
      <color theme="10"/>
      <name val="Public Sans Light"/>
    </font>
    <font>
      <b/>
      <sz val="10"/>
      <color theme="0"/>
      <name val="Public Sans Light"/>
    </font>
    <font>
      <b/>
      <sz val="14"/>
      <color theme="0"/>
      <name val="Public Sans Light"/>
    </font>
    <font>
      <sz val="14"/>
      <color theme="0"/>
      <name val="Public Sans Light"/>
    </font>
    <font>
      <b/>
      <sz val="14"/>
      <color theme="0"/>
      <name val="Public Sans SemiBold"/>
    </font>
    <font>
      <sz val="14"/>
      <color theme="0"/>
      <name val="Public Sans SemiBold"/>
    </font>
    <font>
      <sz val="10"/>
      <color rgb="FFFF0000"/>
      <name val="Public Sans SemiBold"/>
    </font>
    <font>
      <sz val="10"/>
      <color theme="1"/>
      <name val="Public Sans SemiBold"/>
    </font>
    <font>
      <b/>
      <sz val="10"/>
      <color theme="1"/>
      <name val="Public Sans Light"/>
    </font>
    <font>
      <sz val="10"/>
      <color rgb="FF000000"/>
      <name val="Public Sans Light"/>
    </font>
    <font>
      <b/>
      <sz val="10"/>
      <color theme="0"/>
      <name val="Public Sans SemiBold"/>
    </font>
    <font>
      <sz val="10"/>
      <color rgb="FF000000"/>
      <name val="Public Sans SemiBold"/>
    </font>
    <font>
      <b/>
      <vertAlign val="superscript"/>
      <sz val="10"/>
      <color theme="0"/>
      <name val="Public Sans Light"/>
    </font>
    <font>
      <vertAlign val="superscript"/>
      <sz val="10"/>
      <color theme="1"/>
      <name val="Public Sans Light"/>
    </font>
    <font>
      <b/>
      <vertAlign val="superscript"/>
      <sz val="10"/>
      <color theme="0"/>
      <name val="Public Sans SemiBold"/>
    </font>
    <font>
      <b/>
      <sz val="10"/>
      <name val="Public Sans Light"/>
    </font>
    <font>
      <b/>
      <sz val="11"/>
      <color theme="0"/>
      <name val="Public Sans SemiBold"/>
    </font>
    <font>
      <b/>
      <sz val="10"/>
      <color theme="1"/>
      <name val="Public Sans SemiBold"/>
    </font>
    <font>
      <b/>
      <sz val="10"/>
      <color rgb="FFFFFFFF"/>
      <name val="Public Sans SemiBold"/>
    </font>
    <font>
      <u/>
      <sz val="10"/>
      <color rgb="FF0070C0"/>
      <name val="Public Sans Light"/>
    </font>
    <font>
      <u/>
      <sz val="10"/>
      <color theme="8" tint="-0.249977111117893"/>
      <name val="Public Sans Light"/>
    </font>
    <font>
      <sz val="11"/>
      <color theme="0"/>
      <name val="Public Sans SemiBold"/>
    </font>
    <font>
      <i/>
      <sz val="10"/>
      <color theme="1"/>
      <name val="Public Sans Light"/>
    </font>
    <font>
      <sz val="11"/>
      <color theme="1"/>
      <name val="Public Sans"/>
    </font>
    <font>
      <sz val="11"/>
      <name val="Public Sans"/>
    </font>
    <font>
      <b/>
      <sz val="36"/>
      <color rgb="FF7030A0"/>
      <name val="Public Sans"/>
    </font>
    <font>
      <b/>
      <sz val="12"/>
      <color theme="0"/>
      <name val="Public Sans SemiBold"/>
    </font>
    <font>
      <b/>
      <sz val="18"/>
      <color rgb="FF7030A0"/>
      <name val="Public Sans"/>
    </font>
    <font>
      <sz val="16"/>
      <color theme="1"/>
      <name val="Public Sans"/>
    </font>
    <font>
      <sz val="10"/>
      <color theme="1"/>
      <name val="Public Sans"/>
    </font>
  </fonts>
  <fills count="42">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rgb="FFFFFFFF"/>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rgb="FFD9E1F2"/>
        <bgColor rgb="FF000000"/>
      </patternFill>
    </fill>
    <fill>
      <patternFill patternType="solid">
        <fgColor rgb="FFDCE6F1"/>
        <bgColor rgb="FF000000"/>
      </patternFill>
    </fill>
    <fill>
      <patternFill patternType="solid">
        <fgColor rgb="FF0B3F47"/>
        <bgColor indexed="64"/>
      </patternFill>
    </fill>
    <fill>
      <patternFill patternType="solid">
        <fgColor rgb="FF0B3F47"/>
        <bgColor rgb="FF007A33"/>
      </patternFill>
    </fill>
  </fills>
  <borders count="42">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top/>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theme="0" tint="-0.149967955565050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theme="0"/>
      </left>
      <right/>
      <top style="thin">
        <color theme="0" tint="-4.9989318521683403E-2"/>
      </top>
      <bottom/>
      <diagonal/>
    </border>
    <border>
      <left style="thin">
        <color theme="0"/>
      </left>
      <right style="thin">
        <color theme="0"/>
      </right>
      <top style="thin">
        <color theme="0" tint="-4.9989318521683403E-2"/>
      </top>
      <bottom/>
      <diagonal/>
    </border>
    <border>
      <left/>
      <right/>
      <top/>
      <bottom style="thin">
        <color theme="0"/>
      </bottom>
      <diagonal/>
    </border>
    <border>
      <left style="thin">
        <color theme="0"/>
      </left>
      <right/>
      <top/>
      <bottom style="thin">
        <color theme="0"/>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style="thin">
        <color rgb="FFFFFFFF"/>
      </right>
      <top/>
      <bottom/>
      <diagonal/>
    </border>
    <border>
      <left style="thin">
        <color rgb="FFFFFFFF"/>
      </left>
      <right/>
      <top/>
      <bottom/>
      <diagonal/>
    </border>
    <border>
      <left style="thin">
        <color rgb="FFFFFFFF"/>
      </left>
      <right style="thin">
        <color rgb="FFFFFFFF"/>
      </right>
      <top/>
      <bottom/>
      <diagonal/>
    </border>
  </borders>
  <cellStyleXfs count="66">
    <xf numFmtId="0" fontId="0" fillId="0" borderId="0"/>
    <xf numFmtId="0" fontId="8" fillId="0" borderId="0"/>
    <xf numFmtId="0" fontId="8" fillId="0" borderId="0"/>
    <xf numFmtId="0" fontId="9" fillId="0" borderId="0" applyNumberFormat="0" applyFill="0" applyBorder="0" applyAlignment="0" applyProtection="0"/>
    <xf numFmtId="43" fontId="10" fillId="0" borderId="0" applyFont="0" applyFill="0" applyBorder="0" applyAlignment="0" applyProtection="0"/>
    <xf numFmtId="0" fontId="12" fillId="0" borderId="0" applyNumberFormat="0" applyFill="0" applyBorder="0" applyAlignment="0" applyProtection="0"/>
    <xf numFmtId="0" fontId="13" fillId="0" borderId="15" applyNumberFormat="0" applyFill="0" applyAlignment="0" applyProtection="0"/>
    <xf numFmtId="0" fontId="14" fillId="0" borderId="16" applyNumberFormat="0" applyFill="0" applyAlignment="0" applyProtection="0"/>
    <xf numFmtId="0" fontId="15" fillId="0" borderId="17" applyNumberFormat="0" applyFill="0" applyAlignment="0" applyProtection="0"/>
    <xf numFmtId="0" fontId="15" fillId="0" borderId="0" applyNumberFormat="0" applyFill="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0" applyNumberFormat="0" applyBorder="0" applyAlignment="0" applyProtection="0"/>
    <xf numFmtId="0" fontId="19" fillId="9" borderId="18" applyNumberFormat="0" applyAlignment="0" applyProtection="0"/>
    <xf numFmtId="0" fontId="20" fillId="10" borderId="19" applyNumberFormat="0" applyAlignment="0" applyProtection="0"/>
    <xf numFmtId="0" fontId="21" fillId="10" borderId="18" applyNumberFormat="0" applyAlignment="0" applyProtection="0"/>
    <xf numFmtId="0" fontId="22" fillId="0" borderId="20" applyNumberFormat="0" applyFill="0" applyAlignment="0" applyProtection="0"/>
    <xf numFmtId="0" fontId="11" fillId="11" borderId="21" applyNumberFormat="0" applyAlignment="0" applyProtection="0"/>
    <xf numFmtId="0" fontId="23" fillId="0" borderId="0" applyNumberFormat="0" applyFill="0" applyBorder="0" applyAlignment="0" applyProtection="0"/>
    <xf numFmtId="0" fontId="10" fillId="12" borderId="22" applyNumberFormat="0" applyFont="0" applyAlignment="0" applyProtection="0"/>
    <xf numFmtId="0" fontId="24" fillId="0" borderId="0" applyNumberFormat="0" applyFill="0" applyBorder="0" applyAlignment="0" applyProtection="0"/>
    <xf numFmtId="0" fontId="25" fillId="0" borderId="23" applyNumberFormat="0" applyFill="0" applyAlignment="0" applyProtection="0"/>
    <xf numFmtId="0" fontId="26"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26"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26"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26"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26"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26"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43" fontId="10" fillId="0" borderId="0" applyFont="0" applyFill="0" applyBorder="0" applyAlignment="0" applyProtection="0"/>
    <xf numFmtId="0" fontId="10" fillId="0" borderId="0"/>
    <xf numFmtId="0" fontId="9" fillId="0" borderId="0" applyNumberFormat="0" applyFill="0" applyBorder="0" applyAlignment="0" applyProtection="0"/>
    <xf numFmtId="0" fontId="7" fillId="0" borderId="0"/>
    <xf numFmtId="0" fontId="6" fillId="0" borderId="0"/>
    <xf numFmtId="0" fontId="5"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6" fillId="0" borderId="0"/>
    <xf numFmtId="0" fontId="4" fillId="0" borderId="0"/>
    <xf numFmtId="0" fontId="28" fillId="0" borderId="0"/>
    <xf numFmtId="43" fontId="10" fillId="0" borderId="0" applyFont="0" applyFill="0" applyBorder="0" applyAlignment="0" applyProtection="0"/>
    <xf numFmtId="43" fontId="10" fillId="0" borderId="0" applyFont="0" applyFill="0" applyBorder="0" applyAlignment="0" applyProtection="0"/>
    <xf numFmtId="0" fontId="3" fillId="0" borderId="0"/>
    <xf numFmtId="44" fontId="10" fillId="0" borderId="0" applyFont="0" applyFill="0" applyBorder="0" applyAlignment="0" applyProtection="0"/>
    <xf numFmtId="0" fontId="2" fillId="0" borderId="0"/>
    <xf numFmtId="9" fontId="10" fillId="0" borderId="0" applyFont="0" applyFill="0" applyBorder="0" applyAlignment="0" applyProtection="0"/>
    <xf numFmtId="9" fontId="10" fillId="0" borderId="0" applyFont="0" applyFill="0" applyBorder="0" applyAlignment="0" applyProtection="0"/>
    <xf numFmtId="0" fontId="1" fillId="0" borderId="0"/>
  </cellStyleXfs>
  <cellXfs count="351">
    <xf numFmtId="0" fontId="0" fillId="0" borderId="0" xfId="0"/>
    <xf numFmtId="0" fontId="30" fillId="2" borderId="0" xfId="0" applyFont="1" applyFill="1" applyAlignment="1">
      <alignment vertical="center"/>
    </xf>
    <xf numFmtId="0" fontId="31" fillId="3" borderId="2" xfId="0" applyFont="1" applyFill="1" applyBorder="1" applyAlignment="1">
      <alignment horizontal="left" vertical="center" wrapText="1"/>
    </xf>
    <xf numFmtId="0" fontId="31" fillId="2" borderId="2" xfId="1" applyFont="1" applyFill="1" applyBorder="1" applyAlignment="1">
      <alignment horizontal="left" vertical="center" wrapText="1"/>
    </xf>
    <xf numFmtId="0" fontId="29" fillId="2" borderId="0" xfId="0" applyFont="1" applyFill="1" applyAlignment="1">
      <alignment vertical="center" wrapText="1" shrinkToFit="1"/>
    </xf>
    <xf numFmtId="0" fontId="31" fillId="3" borderId="2" xfId="0" applyFont="1" applyFill="1" applyBorder="1" applyAlignment="1">
      <alignment horizontal="left" vertical="center"/>
    </xf>
    <xf numFmtId="14" fontId="31" fillId="2" borderId="2" xfId="1" applyNumberFormat="1" applyFont="1" applyFill="1" applyBorder="1" applyAlignment="1">
      <alignment horizontal="left" vertical="center" wrapText="1"/>
    </xf>
    <xf numFmtId="0" fontId="30" fillId="2" borderId="2" xfId="0" applyFont="1" applyFill="1" applyBorder="1" applyAlignment="1">
      <alignment vertical="center"/>
    </xf>
    <xf numFmtId="0" fontId="31" fillId="3" borderId="2" xfId="1" applyFont="1" applyFill="1" applyBorder="1" applyAlignment="1">
      <alignment horizontal="left" vertical="center" wrapText="1"/>
    </xf>
    <xf numFmtId="0" fontId="31" fillId="2" borderId="2" xfId="1" applyFont="1" applyFill="1" applyBorder="1" applyAlignment="1">
      <alignment horizontal="left" vertical="center"/>
    </xf>
    <xf numFmtId="0" fontId="32" fillId="2" borderId="2" xfId="1" applyFont="1" applyFill="1" applyBorder="1" applyAlignment="1">
      <alignment vertical="center"/>
    </xf>
    <xf numFmtId="0" fontId="31" fillId="2" borderId="2" xfId="1" quotePrefix="1" applyFont="1" applyFill="1" applyBorder="1" applyAlignment="1">
      <alignment horizontal="left" vertical="center" wrapText="1"/>
    </xf>
    <xf numFmtId="0" fontId="29" fillId="2" borderId="2" xfId="1" applyFont="1" applyFill="1" applyBorder="1" applyAlignment="1">
      <alignment horizontal="left" vertical="center" wrapText="1"/>
    </xf>
    <xf numFmtId="0" fontId="33" fillId="0" borderId="0" xfId="3" applyFont="1" applyAlignment="1">
      <alignment horizontal="left" vertical="center"/>
    </xf>
    <xf numFmtId="0" fontId="35" fillId="40" borderId="0" xfId="0" applyFont="1" applyFill="1" applyAlignment="1">
      <alignment vertical="center"/>
    </xf>
    <xf numFmtId="0" fontId="36" fillId="40" borderId="0" xfId="0" applyFont="1" applyFill="1" applyAlignment="1">
      <alignment vertical="center"/>
    </xf>
    <xf numFmtId="0" fontId="37" fillId="40" borderId="0" xfId="0" applyFont="1" applyFill="1" applyAlignment="1">
      <alignment vertical="center"/>
    </xf>
    <xf numFmtId="0" fontId="38" fillId="40" borderId="0" xfId="0" applyFont="1" applyFill="1" applyAlignment="1">
      <alignment vertical="center"/>
    </xf>
    <xf numFmtId="0" fontId="39" fillId="0" borderId="0" xfId="0" applyFont="1" applyAlignment="1">
      <alignment vertical="center" wrapText="1" shrinkToFit="1"/>
    </xf>
    <xf numFmtId="0" fontId="40" fillId="2" borderId="0" xfId="0" applyFont="1" applyFill="1" applyAlignment="1">
      <alignment vertical="center"/>
    </xf>
    <xf numFmtId="0" fontId="30" fillId="0" borderId="0" xfId="0" applyFont="1" applyAlignment="1">
      <alignment vertical="center"/>
    </xf>
    <xf numFmtId="0" fontId="41" fillId="0" borderId="0" xfId="0" applyFont="1" applyAlignment="1">
      <alignment horizontal="left"/>
    </xf>
    <xf numFmtId="0" fontId="30" fillId="0" borderId="0" xfId="0" applyFont="1" applyAlignment="1">
      <alignment horizontal="left" vertical="center"/>
    </xf>
    <xf numFmtId="0" fontId="30" fillId="0" borderId="0" xfId="0" applyFont="1" applyAlignment="1">
      <alignment horizontal="left"/>
    </xf>
    <xf numFmtId="0" fontId="33" fillId="0" borderId="0" xfId="3" applyFont="1" applyAlignment="1">
      <alignment horizontal="left"/>
    </xf>
    <xf numFmtId="0" fontId="41" fillId="0" borderId="0" xfId="0" applyFont="1" applyAlignment="1">
      <alignment vertical="center"/>
    </xf>
    <xf numFmtId="17" fontId="30" fillId="5" borderId="3" xfId="0" applyNumberFormat="1" applyFont="1" applyFill="1" applyBorder="1" applyAlignment="1">
      <alignment horizontal="left" vertical="center"/>
    </xf>
    <xf numFmtId="164" fontId="42" fillId="38" borderId="34" xfId="0" applyNumberFormat="1" applyFont="1" applyFill="1" applyBorder="1" applyAlignment="1">
      <alignment horizontal="right" vertical="center"/>
    </xf>
    <xf numFmtId="164" fontId="42" fillId="38" borderId="34" xfId="0" applyNumberFormat="1" applyFont="1" applyFill="1" applyBorder="1" applyAlignment="1">
      <alignment horizontal="right" vertical="center" wrapText="1"/>
    </xf>
    <xf numFmtId="164" fontId="42" fillId="38" borderId="35" xfId="0" applyNumberFormat="1" applyFont="1" applyFill="1" applyBorder="1" applyAlignment="1">
      <alignment horizontal="right" vertical="center" wrapText="1"/>
    </xf>
    <xf numFmtId="17" fontId="30" fillId="0" borderId="3" xfId="0" applyNumberFormat="1" applyFont="1" applyBorder="1" applyAlignment="1">
      <alignment horizontal="left" vertical="center"/>
    </xf>
    <xf numFmtId="164" fontId="42" fillId="0" borderId="34" xfId="0" applyNumberFormat="1" applyFont="1" applyBorder="1" applyAlignment="1">
      <alignment horizontal="right" vertical="center"/>
    </xf>
    <xf numFmtId="164" fontId="42" fillId="0" borderId="34" xfId="0" applyNumberFormat="1" applyFont="1" applyBorder="1" applyAlignment="1">
      <alignment horizontal="right" vertical="center" wrapText="1"/>
    </xf>
    <xf numFmtId="164" fontId="42" fillId="0" borderId="35" xfId="0" applyNumberFormat="1" applyFont="1" applyBorder="1" applyAlignment="1">
      <alignment horizontal="right" vertical="center" wrapText="1"/>
    </xf>
    <xf numFmtId="17" fontId="30" fillId="5" borderId="3" xfId="0" applyNumberFormat="1" applyFont="1" applyFill="1" applyBorder="1" applyAlignment="1">
      <alignment horizontal="left" vertical="center" wrapText="1"/>
    </xf>
    <xf numFmtId="17" fontId="30" fillId="0" borderId="3" xfId="0" applyNumberFormat="1" applyFont="1" applyBorder="1" applyAlignment="1">
      <alignment horizontal="left" vertical="center" wrapText="1"/>
    </xf>
    <xf numFmtId="17" fontId="30" fillId="0" borderId="0" xfId="0" applyNumberFormat="1" applyFont="1" applyAlignment="1">
      <alignment horizontal="left" vertical="center" wrapText="1"/>
    </xf>
    <xf numFmtId="164" fontId="30" fillId="0" borderId="3" xfId="0" applyNumberFormat="1" applyFont="1" applyBorder="1" applyAlignment="1">
      <alignment horizontal="right" vertical="center"/>
    </xf>
    <xf numFmtId="3" fontId="30" fillId="0" borderId="0" xfId="0" applyNumberFormat="1" applyFont="1"/>
    <xf numFmtId="0" fontId="30" fillId="0" borderId="0" xfId="0" applyFont="1"/>
    <xf numFmtId="0" fontId="34" fillId="41" borderId="3" xfId="0" applyFont="1" applyFill="1" applyBorder="1" applyAlignment="1">
      <alignment horizontal="center" vertical="center" wrapText="1"/>
    </xf>
    <xf numFmtId="0" fontId="34" fillId="41" borderId="5" xfId="0" applyFont="1" applyFill="1" applyBorder="1" applyAlignment="1">
      <alignment horizontal="center" vertical="center" wrapText="1"/>
    </xf>
    <xf numFmtId="0" fontId="43" fillId="41" borderId="3" xfId="0" applyFont="1" applyFill="1" applyBorder="1" applyAlignment="1">
      <alignment horizontal="center" vertical="center" wrapText="1"/>
    </xf>
    <xf numFmtId="0" fontId="43" fillId="41" borderId="5" xfId="0" applyFont="1" applyFill="1" applyBorder="1" applyAlignment="1">
      <alignment horizontal="center" vertical="center" wrapText="1"/>
    </xf>
    <xf numFmtId="17" fontId="40" fillId="5" borderId="3" xfId="0" applyNumberFormat="1" applyFont="1" applyFill="1" applyBorder="1" applyAlignment="1">
      <alignment horizontal="left" vertical="center" wrapText="1"/>
    </xf>
    <xf numFmtId="164" fontId="44" fillId="38" borderId="34" xfId="0" applyNumberFormat="1" applyFont="1" applyFill="1" applyBorder="1" applyAlignment="1">
      <alignment horizontal="right" vertical="center"/>
    </xf>
    <xf numFmtId="164" fontId="44" fillId="38" borderId="34" xfId="0" applyNumberFormat="1" applyFont="1" applyFill="1" applyBorder="1" applyAlignment="1">
      <alignment horizontal="right" vertical="center" wrapText="1"/>
    </xf>
    <xf numFmtId="164" fontId="44" fillId="38" borderId="35" xfId="0" applyNumberFormat="1" applyFont="1" applyFill="1" applyBorder="1" applyAlignment="1">
      <alignment horizontal="right" vertical="center" wrapText="1"/>
    </xf>
    <xf numFmtId="0" fontId="40" fillId="0" borderId="0" xfId="0" applyFont="1" applyAlignment="1">
      <alignment vertical="center"/>
    </xf>
    <xf numFmtId="0" fontId="41" fillId="0" borderId="0" xfId="0" applyFont="1" applyAlignment="1">
      <alignment horizontal="left" vertical="center"/>
    </xf>
    <xf numFmtId="164" fontId="30" fillId="0" borderId="5" xfId="0" applyNumberFormat="1" applyFont="1" applyBorder="1" applyAlignment="1">
      <alignment horizontal="right" vertical="center" wrapText="1"/>
    </xf>
    <xf numFmtId="0" fontId="30" fillId="0" borderId="0" xfId="0" applyFont="1" applyAlignment="1">
      <alignment horizontal="center" wrapText="1"/>
    </xf>
    <xf numFmtId="0" fontId="41" fillId="0" borderId="0" xfId="0" applyFont="1" applyAlignment="1">
      <alignment horizontal="center" wrapText="1"/>
    </xf>
    <xf numFmtId="166" fontId="30" fillId="5" borderId="3" xfId="0" applyNumberFormat="1" applyFont="1" applyFill="1" applyBorder="1" applyAlignment="1">
      <alignment horizontal="right" vertical="center"/>
    </xf>
    <xf numFmtId="166" fontId="30" fillId="5" borderId="5" xfId="0" applyNumberFormat="1" applyFont="1" applyFill="1" applyBorder="1" applyAlignment="1">
      <alignment horizontal="right" vertical="center" wrapText="1"/>
    </xf>
    <xf numFmtId="166" fontId="30" fillId="0" borderId="3" xfId="0" applyNumberFormat="1" applyFont="1" applyBorder="1" applyAlignment="1">
      <alignment horizontal="right" vertical="center"/>
    </xf>
    <xf numFmtId="166" fontId="30" fillId="0" borderId="5" xfId="0" applyNumberFormat="1" applyFont="1" applyBorder="1" applyAlignment="1">
      <alignment horizontal="right" vertical="center" wrapText="1"/>
    </xf>
    <xf numFmtId="166" fontId="40" fillId="5" borderId="3" xfId="0" applyNumberFormat="1" applyFont="1" applyFill="1" applyBorder="1" applyAlignment="1">
      <alignment horizontal="right" vertical="center"/>
    </xf>
    <xf numFmtId="166" fontId="40" fillId="5" borderId="5" xfId="0" applyNumberFormat="1" applyFont="1" applyFill="1" applyBorder="1" applyAlignment="1">
      <alignment horizontal="right" vertical="center" wrapText="1"/>
    </xf>
    <xf numFmtId="0" fontId="40" fillId="0" borderId="0" xfId="0" applyFont="1"/>
    <xf numFmtId="166" fontId="30" fillId="5" borderId="3" xfId="0" applyNumberFormat="1" applyFont="1" applyFill="1" applyBorder="1" applyAlignment="1">
      <alignment horizontal="right" vertical="center" wrapText="1"/>
    </xf>
    <xf numFmtId="166" fontId="30" fillId="0" borderId="3" xfId="0" applyNumberFormat="1" applyFont="1" applyBorder="1" applyAlignment="1">
      <alignment horizontal="right" vertical="center" wrapText="1"/>
    </xf>
    <xf numFmtId="166" fontId="30" fillId="0" borderId="0" xfId="0" applyNumberFormat="1" applyFont="1" applyAlignment="1">
      <alignment vertical="center"/>
    </xf>
    <xf numFmtId="166" fontId="40" fillId="5" borderId="3" xfId="0" applyNumberFormat="1" applyFont="1" applyFill="1" applyBorder="1" applyAlignment="1">
      <alignment horizontal="right" vertical="center" wrapText="1"/>
    </xf>
    <xf numFmtId="0" fontId="41" fillId="0" borderId="0" xfId="0" applyFont="1" applyAlignment="1">
      <alignment horizontal="center" vertical="center" wrapText="1"/>
    </xf>
    <xf numFmtId="0" fontId="30" fillId="0" borderId="0" xfId="0" applyFont="1" applyAlignment="1">
      <alignment horizontal="center" vertical="center" wrapText="1"/>
    </xf>
    <xf numFmtId="0" fontId="30" fillId="5" borderId="3" xfId="0" applyFont="1" applyFill="1" applyBorder="1" applyAlignment="1">
      <alignment horizontal="right" vertical="center"/>
    </xf>
    <xf numFmtId="0" fontId="30" fillId="5" borderId="5" xfId="0" applyFont="1" applyFill="1" applyBorder="1" applyAlignment="1">
      <alignment horizontal="right" vertical="center"/>
    </xf>
    <xf numFmtId="0" fontId="30" fillId="0" borderId="3" xfId="0" applyFont="1" applyBorder="1" applyAlignment="1">
      <alignment horizontal="right" vertical="center"/>
    </xf>
    <xf numFmtId="0" fontId="30" fillId="0" borderId="5" xfId="0" applyFont="1" applyBorder="1" applyAlignment="1">
      <alignment horizontal="right" vertical="center"/>
    </xf>
    <xf numFmtId="3" fontId="30" fillId="5" borderId="3" xfId="0" applyNumberFormat="1" applyFont="1" applyFill="1" applyBorder="1" applyAlignment="1">
      <alignment horizontal="right" vertical="center"/>
    </xf>
    <xf numFmtId="3" fontId="30" fillId="5" borderId="5" xfId="0" applyNumberFormat="1" applyFont="1" applyFill="1" applyBorder="1" applyAlignment="1">
      <alignment horizontal="right" vertical="center"/>
    </xf>
    <xf numFmtId="3" fontId="30" fillId="0" borderId="0" xfId="0" applyNumberFormat="1" applyFont="1" applyAlignment="1">
      <alignment vertical="center"/>
    </xf>
    <xf numFmtId="3" fontId="40" fillId="5" borderId="3" xfId="0" applyNumberFormat="1" applyFont="1" applyFill="1" applyBorder="1" applyAlignment="1">
      <alignment horizontal="right" vertical="center"/>
    </xf>
    <xf numFmtId="3" fontId="40" fillId="5" borderId="5" xfId="0" applyNumberFormat="1" applyFont="1" applyFill="1" applyBorder="1" applyAlignment="1">
      <alignment horizontal="right" vertical="center"/>
    </xf>
    <xf numFmtId="3" fontId="30" fillId="0" borderId="3" xfId="0" applyNumberFormat="1" applyFont="1" applyBorder="1" applyAlignment="1">
      <alignment horizontal="right" vertical="center"/>
    </xf>
    <xf numFmtId="3" fontId="30" fillId="0" borderId="5" xfId="0" applyNumberFormat="1" applyFont="1" applyBorder="1" applyAlignment="1">
      <alignment horizontal="right" vertical="center"/>
    </xf>
    <xf numFmtId="0" fontId="42" fillId="38" borderId="34" xfId="0" applyFont="1" applyFill="1" applyBorder="1"/>
    <xf numFmtId="0" fontId="42" fillId="38" borderId="35" xfId="0" applyFont="1" applyFill="1" applyBorder="1"/>
    <xf numFmtId="0" fontId="42" fillId="0" borderId="34" xfId="0" applyFont="1" applyBorder="1"/>
    <xf numFmtId="0" fontId="42" fillId="0" borderId="35" xfId="0" applyFont="1" applyBorder="1"/>
    <xf numFmtId="0" fontId="44" fillId="38" borderId="34" xfId="0" applyFont="1" applyFill="1" applyBorder="1"/>
    <xf numFmtId="0" fontId="44" fillId="38" borderId="35" xfId="0" applyFont="1" applyFill="1" applyBorder="1"/>
    <xf numFmtId="0" fontId="30" fillId="5" borderId="3" xfId="0" applyFont="1" applyFill="1" applyBorder="1" applyAlignment="1">
      <alignment vertical="center"/>
    </xf>
    <xf numFmtId="0" fontId="30" fillId="5" borderId="5" xfId="0" applyFont="1" applyFill="1" applyBorder="1" applyAlignment="1">
      <alignment vertical="center"/>
    </xf>
    <xf numFmtId="0" fontId="30" fillId="0" borderId="3" xfId="0" applyFont="1" applyBorder="1" applyAlignment="1">
      <alignment vertical="center"/>
    </xf>
    <xf numFmtId="0" fontId="30" fillId="0" borderId="5" xfId="0" applyFont="1" applyBorder="1" applyAlignment="1">
      <alignment vertical="center"/>
    </xf>
    <xf numFmtId="0" fontId="32" fillId="0" borderId="28" xfId="57" applyFont="1" applyBorder="1"/>
    <xf numFmtId="0" fontId="40" fillId="5" borderId="3" xfId="0" applyFont="1" applyFill="1" applyBorder="1" applyAlignment="1">
      <alignment vertical="center"/>
    </xf>
    <xf numFmtId="0" fontId="40" fillId="5" borderId="5" xfId="0" applyFont="1" applyFill="1" applyBorder="1" applyAlignment="1">
      <alignment vertical="center"/>
    </xf>
    <xf numFmtId="49" fontId="48" fillId="0" borderId="0" xfId="0" applyNumberFormat="1" applyFont="1" applyAlignment="1">
      <alignment horizontal="left" vertical="center"/>
    </xf>
    <xf numFmtId="49" fontId="31" fillId="0" borderId="0" xfId="49" applyNumberFormat="1" applyFont="1" applyAlignment="1">
      <alignment horizontal="left" vertical="center"/>
    </xf>
    <xf numFmtId="0" fontId="30" fillId="0" borderId="0" xfId="0" applyFont="1" applyAlignment="1">
      <alignment horizontal="right" vertical="center" wrapText="1"/>
    </xf>
    <xf numFmtId="0" fontId="31" fillId="0" borderId="0" xfId="3" applyFont="1" applyAlignment="1">
      <alignment horizontal="left" vertical="center"/>
    </xf>
    <xf numFmtId="0" fontId="42" fillId="39" borderId="34" xfId="0" applyFont="1" applyFill="1" applyBorder="1" applyAlignment="1">
      <alignment wrapText="1"/>
    </xf>
    <xf numFmtId="164" fontId="42" fillId="39" borderId="34" xfId="0" applyNumberFormat="1" applyFont="1" applyFill="1" applyBorder="1" applyAlignment="1">
      <alignment wrapText="1"/>
    </xf>
    <xf numFmtId="164" fontId="42" fillId="39" borderId="35" xfId="0" applyNumberFormat="1" applyFont="1" applyFill="1" applyBorder="1" applyAlignment="1">
      <alignment wrapText="1"/>
    </xf>
    <xf numFmtId="164" fontId="42" fillId="39" borderId="36" xfId="0" applyNumberFormat="1" applyFont="1" applyFill="1" applyBorder="1" applyAlignment="1">
      <alignment wrapText="1"/>
    </xf>
    <xf numFmtId="164" fontId="30" fillId="0" borderId="0" xfId="4" applyNumberFormat="1" applyFont="1" applyAlignment="1">
      <alignment horizontal="center" vertical="center" wrapText="1"/>
    </xf>
    <xf numFmtId="0" fontId="42" fillId="0" borderId="34" xfId="0" applyFont="1" applyBorder="1" applyAlignment="1">
      <alignment wrapText="1"/>
    </xf>
    <xf numFmtId="164" fontId="42" fillId="0" borderId="34" xfId="0" applyNumberFormat="1" applyFont="1" applyBorder="1" applyAlignment="1">
      <alignment wrapText="1"/>
    </xf>
    <xf numFmtId="164" fontId="42" fillId="0" borderId="35" xfId="0" applyNumberFormat="1" applyFont="1" applyBorder="1" applyAlignment="1">
      <alignment wrapText="1"/>
    </xf>
    <xf numFmtId="164" fontId="42" fillId="0" borderId="36" xfId="0" applyNumberFormat="1" applyFont="1" applyBorder="1" applyAlignment="1">
      <alignment wrapText="1"/>
    </xf>
    <xf numFmtId="164" fontId="42" fillId="0" borderId="36" xfId="0" applyNumberFormat="1" applyFont="1" applyBorder="1"/>
    <xf numFmtId="164" fontId="42" fillId="39" borderId="36" xfId="0" applyNumberFormat="1" applyFont="1" applyFill="1" applyBorder="1"/>
    <xf numFmtId="0" fontId="31" fillId="0" borderId="34" xfId="0" applyFont="1" applyBorder="1" applyAlignment="1">
      <alignment wrapText="1"/>
    </xf>
    <xf numFmtId="164" fontId="42" fillId="0" borderId="37" xfId="0" applyNumberFormat="1" applyFont="1" applyBorder="1"/>
    <xf numFmtId="0" fontId="42" fillId="39" borderId="33" xfId="0" applyFont="1" applyFill="1" applyBorder="1"/>
    <xf numFmtId="164" fontId="42" fillId="39" borderId="33" xfId="0" applyNumberFormat="1" applyFont="1" applyFill="1" applyBorder="1" applyAlignment="1">
      <alignment wrapText="1"/>
    </xf>
    <xf numFmtId="164" fontId="42" fillId="39" borderId="38" xfId="0" applyNumberFormat="1" applyFont="1" applyFill="1" applyBorder="1" applyAlignment="1">
      <alignment wrapText="1"/>
    </xf>
    <xf numFmtId="164" fontId="42" fillId="39" borderId="39" xfId="0" applyNumberFormat="1" applyFont="1" applyFill="1" applyBorder="1"/>
    <xf numFmtId="0" fontId="31" fillId="0" borderId="40" xfId="0" applyFont="1" applyBorder="1" applyAlignment="1">
      <alignment wrapText="1"/>
    </xf>
    <xf numFmtId="164" fontId="42" fillId="0" borderId="40" xfId="0" applyNumberFormat="1" applyFont="1" applyBorder="1" applyAlignment="1">
      <alignment wrapText="1"/>
    </xf>
    <xf numFmtId="164" fontId="42" fillId="0" borderId="41" xfId="0" applyNumberFormat="1" applyFont="1" applyBorder="1" applyAlignment="1">
      <alignment wrapText="1"/>
    </xf>
    <xf numFmtId="164" fontId="42" fillId="0" borderId="0" xfId="0" applyNumberFormat="1" applyFont="1"/>
    <xf numFmtId="49" fontId="30" fillId="0" borderId="0" xfId="0" applyNumberFormat="1" applyFont="1" applyAlignment="1">
      <alignment horizontal="left" vertical="center"/>
    </xf>
    <xf numFmtId="49" fontId="30" fillId="5" borderId="3" xfId="49" applyNumberFormat="1" applyFont="1" applyFill="1" applyBorder="1" applyAlignment="1">
      <alignment horizontal="left" vertical="center" wrapText="1"/>
    </xf>
    <xf numFmtId="49" fontId="30" fillId="0" borderId="3" xfId="49" applyNumberFormat="1" applyFont="1" applyBorder="1" applyAlignment="1">
      <alignment horizontal="left" vertical="center" wrapText="1"/>
    </xf>
    <xf numFmtId="164" fontId="30" fillId="0" borderId="0" xfId="0" applyNumberFormat="1" applyFont="1" applyAlignment="1">
      <alignment vertical="center"/>
    </xf>
    <xf numFmtId="49" fontId="31" fillId="0" borderId="3" xfId="49" applyNumberFormat="1" applyFont="1" applyBorder="1" applyAlignment="1">
      <alignment horizontal="left" vertical="center" wrapText="1"/>
    </xf>
    <xf numFmtId="49" fontId="30" fillId="5" borderId="7" xfId="0" applyNumberFormat="1" applyFont="1" applyFill="1" applyBorder="1" applyAlignment="1">
      <alignment horizontal="left" vertical="center"/>
    </xf>
    <xf numFmtId="164" fontId="30" fillId="5" borderId="3" xfId="49" applyNumberFormat="1" applyFont="1" applyFill="1" applyBorder="1" applyAlignment="1">
      <alignment horizontal="right" vertical="center" wrapText="1"/>
    </xf>
    <xf numFmtId="0" fontId="43" fillId="40" borderId="4" xfId="49" applyFont="1" applyFill="1" applyBorder="1" applyAlignment="1">
      <alignment horizontal="centerContinuous" vertical="center" wrapText="1"/>
    </xf>
    <xf numFmtId="0" fontId="43" fillId="40" borderId="0" xfId="49" applyFont="1" applyFill="1" applyAlignment="1">
      <alignment horizontal="centerContinuous" vertical="center" wrapText="1"/>
    </xf>
    <xf numFmtId="0" fontId="43" fillId="40" borderId="0" xfId="0" applyFont="1" applyFill="1" applyAlignment="1">
      <alignment horizontal="centerContinuous" vertical="center"/>
    </xf>
    <xf numFmtId="0" fontId="43" fillId="40" borderId="3" xfId="49" applyFont="1" applyFill="1" applyBorder="1" applyAlignment="1">
      <alignment horizontal="center" vertical="center" wrapText="1"/>
    </xf>
    <xf numFmtId="0" fontId="43" fillId="41" borderId="3" xfId="49" applyFont="1" applyFill="1" applyBorder="1" applyAlignment="1">
      <alignment horizontal="center" vertical="center" wrapText="1"/>
    </xf>
    <xf numFmtId="0" fontId="43" fillId="41" borderId="5" xfId="49" applyFont="1" applyFill="1" applyBorder="1" applyAlignment="1">
      <alignment horizontal="center" vertical="center" wrapText="1"/>
    </xf>
    <xf numFmtId="0" fontId="43" fillId="41" borderId="3" xfId="0" applyFont="1" applyFill="1" applyBorder="1" applyAlignment="1">
      <alignment horizontal="center" vertical="center"/>
    </xf>
    <xf numFmtId="0" fontId="43" fillId="41" borderId="3" xfId="49" applyFont="1" applyFill="1" applyBorder="1" applyAlignment="1">
      <alignment horizontal="center" vertical="center"/>
    </xf>
    <xf numFmtId="49" fontId="30" fillId="5" borderId="3" xfId="0" applyNumberFormat="1" applyFont="1" applyFill="1" applyBorder="1" applyAlignment="1">
      <alignment horizontal="left" vertical="center" wrapText="1"/>
    </xf>
    <xf numFmtId="3" fontId="30" fillId="5" borderId="3" xfId="0" applyNumberFormat="1" applyFont="1" applyFill="1" applyBorder="1" applyAlignment="1">
      <alignment horizontal="right" vertical="center" wrapText="1"/>
    </xf>
    <xf numFmtId="49" fontId="30" fillId="0" borderId="3" xfId="0" applyNumberFormat="1" applyFont="1" applyBorder="1" applyAlignment="1">
      <alignment horizontal="left" vertical="center" wrapText="1"/>
    </xf>
    <xf numFmtId="0" fontId="31" fillId="0" borderId="3" xfId="3" applyFont="1" applyBorder="1" applyAlignment="1">
      <alignment horizontal="left"/>
    </xf>
    <xf numFmtId="0" fontId="30" fillId="5" borderId="7" xfId="0" applyFont="1" applyFill="1" applyBorder="1" applyAlignment="1">
      <alignment horizontal="left"/>
    </xf>
    <xf numFmtId="164" fontId="30" fillId="5" borderId="3" xfId="0" applyNumberFormat="1" applyFont="1" applyFill="1" applyBorder="1" applyAlignment="1">
      <alignment horizontal="right" vertical="center" wrapText="1"/>
    </xf>
    <xf numFmtId="164" fontId="30" fillId="0" borderId="3" xfId="0" applyNumberFormat="1" applyFont="1" applyBorder="1" applyAlignment="1">
      <alignment horizontal="right" vertical="center" wrapText="1"/>
    </xf>
    <xf numFmtId="17" fontId="30" fillId="5" borderId="7" xfId="0" applyNumberFormat="1" applyFont="1" applyFill="1" applyBorder="1" applyAlignment="1">
      <alignment horizontal="left" vertical="center" wrapText="1"/>
    </xf>
    <xf numFmtId="17" fontId="30" fillId="0" borderId="0" xfId="0" applyNumberFormat="1" applyFont="1" applyAlignment="1">
      <alignment horizontal="left"/>
    </xf>
    <xf numFmtId="164" fontId="40" fillId="5" borderId="3" xfId="0" applyNumberFormat="1" applyFont="1" applyFill="1" applyBorder="1" applyAlignment="1">
      <alignment horizontal="right" vertical="center" wrapText="1"/>
    </xf>
    <xf numFmtId="0" fontId="31" fillId="0" borderId="0" xfId="0" applyFont="1" applyAlignment="1">
      <alignment horizontal="left" vertical="center"/>
    </xf>
    <xf numFmtId="164" fontId="30" fillId="5" borderId="5" xfId="0" applyNumberFormat="1" applyFont="1" applyFill="1" applyBorder="1" applyAlignment="1">
      <alignment horizontal="right" vertical="center" wrapText="1"/>
    </xf>
    <xf numFmtId="0" fontId="30" fillId="5" borderId="3" xfId="0" applyFont="1" applyFill="1" applyBorder="1" applyAlignment="1">
      <alignment horizontal="right" vertical="center" wrapText="1"/>
    </xf>
    <xf numFmtId="3" fontId="30" fillId="5" borderId="5" xfId="0" applyNumberFormat="1" applyFont="1" applyFill="1" applyBorder="1" applyAlignment="1">
      <alignment horizontal="right" vertical="center" wrapText="1"/>
    </xf>
    <xf numFmtId="3" fontId="30" fillId="0" borderId="3" xfId="0" applyNumberFormat="1" applyFont="1" applyBorder="1" applyAlignment="1">
      <alignment horizontal="right" vertical="center" wrapText="1"/>
    </xf>
    <xf numFmtId="0" fontId="30" fillId="0" borderId="3" xfId="0" applyFont="1" applyBorder="1" applyAlignment="1">
      <alignment horizontal="right" vertical="center" wrapText="1"/>
    </xf>
    <xf numFmtId="3" fontId="30" fillId="0" borderId="5" xfId="0" applyNumberFormat="1" applyFont="1" applyBorder="1" applyAlignment="1">
      <alignment horizontal="right" vertical="center" wrapText="1"/>
    </xf>
    <xf numFmtId="0" fontId="31" fillId="5" borderId="3" xfId="3" applyFont="1" applyFill="1" applyBorder="1" applyAlignment="1">
      <alignment horizontal="left" vertical="center"/>
    </xf>
    <xf numFmtId="3" fontId="31" fillId="5" borderId="3" xfId="0" applyNumberFormat="1" applyFont="1" applyFill="1" applyBorder="1" applyAlignment="1">
      <alignment vertical="center"/>
    </xf>
    <xf numFmtId="0" fontId="31" fillId="0" borderId="0" xfId="0" applyFont="1" applyAlignment="1">
      <alignment vertical="center"/>
    </xf>
    <xf numFmtId="3" fontId="30" fillId="0" borderId="3" xfId="0" applyNumberFormat="1" applyFont="1" applyBorder="1" applyAlignment="1">
      <alignment vertical="center"/>
    </xf>
    <xf numFmtId="3" fontId="30" fillId="0" borderId="5" xfId="0" applyNumberFormat="1" applyFont="1" applyBorder="1" applyAlignment="1">
      <alignment vertical="center"/>
    </xf>
    <xf numFmtId="49" fontId="30" fillId="0" borderId="7" xfId="0" applyNumberFormat="1" applyFont="1" applyBorder="1" applyAlignment="1">
      <alignment horizontal="left" vertical="center"/>
    </xf>
    <xf numFmtId="49" fontId="40" fillId="0" borderId="7" xfId="0" applyNumberFormat="1" applyFont="1" applyBorder="1" applyAlignment="1">
      <alignment horizontal="left" vertical="center"/>
    </xf>
    <xf numFmtId="3" fontId="40" fillId="0" borderId="3" xfId="0" applyNumberFormat="1" applyFont="1" applyBorder="1" applyAlignment="1">
      <alignment vertical="center"/>
    </xf>
    <xf numFmtId="0" fontId="40" fillId="0" borderId="3" xfId="0" applyFont="1" applyBorder="1" applyAlignment="1">
      <alignment vertical="center"/>
    </xf>
    <xf numFmtId="3" fontId="40" fillId="0" borderId="5" xfId="0" applyNumberFormat="1" applyFont="1" applyBorder="1" applyAlignment="1">
      <alignment vertical="center"/>
    </xf>
    <xf numFmtId="3" fontId="30" fillId="0" borderId="0" xfId="0" applyNumberFormat="1" applyFont="1" applyAlignment="1">
      <alignment horizontal="right" vertical="center" wrapText="1"/>
    </xf>
    <xf numFmtId="3" fontId="40" fillId="5" borderId="3" xfId="0" applyNumberFormat="1" applyFont="1" applyFill="1" applyBorder="1" applyAlignment="1">
      <alignment horizontal="right" vertical="center" wrapText="1"/>
    </xf>
    <xf numFmtId="3" fontId="40" fillId="5" borderId="5" xfId="0" applyNumberFormat="1" applyFont="1" applyFill="1" applyBorder="1" applyAlignment="1">
      <alignment horizontal="right" vertical="center" wrapText="1"/>
    </xf>
    <xf numFmtId="0" fontId="41" fillId="0" borderId="0" xfId="0" applyFont="1" applyAlignment="1">
      <alignment horizontal="center" vertical="center"/>
    </xf>
    <xf numFmtId="0" fontId="30" fillId="0" borderId="0" xfId="0" applyFont="1" applyAlignment="1">
      <alignment horizontal="center" vertical="center"/>
    </xf>
    <xf numFmtId="49" fontId="30" fillId="5" borderId="3" xfId="0" applyNumberFormat="1" applyFont="1" applyFill="1" applyBorder="1" applyAlignment="1">
      <alignment horizontal="left" vertical="center"/>
    </xf>
    <xf numFmtId="49" fontId="30" fillId="0" borderId="3" xfId="0" applyNumberFormat="1" applyFont="1" applyBorder="1" applyAlignment="1">
      <alignment horizontal="left" vertical="center"/>
    </xf>
    <xf numFmtId="0" fontId="30" fillId="0" borderId="7" xfId="0" applyFont="1" applyBorder="1" applyAlignment="1">
      <alignment horizontal="right" vertical="center"/>
    </xf>
    <xf numFmtId="0" fontId="30" fillId="0" borderId="7" xfId="0" applyFont="1" applyBorder="1" applyAlignment="1">
      <alignment vertical="center"/>
    </xf>
    <xf numFmtId="0" fontId="30" fillId="0" borderId="2" xfId="0" applyFont="1" applyBorder="1" applyAlignment="1">
      <alignment horizontal="right" vertical="center"/>
    </xf>
    <xf numFmtId="0" fontId="30" fillId="0" borderId="0" xfId="0" applyFont="1" applyAlignment="1">
      <alignment horizontal="right" vertical="center"/>
    </xf>
    <xf numFmtId="0" fontId="30" fillId="0" borderId="2" xfId="0" applyFont="1" applyBorder="1" applyAlignment="1">
      <alignment vertical="center"/>
    </xf>
    <xf numFmtId="0" fontId="34" fillId="40" borderId="3" xfId="0" applyFont="1" applyFill="1" applyBorder="1" applyAlignment="1">
      <alignment horizontal="center" vertical="center"/>
    </xf>
    <xf numFmtId="0" fontId="43" fillId="40" borderId="5" xfId="0" applyFont="1" applyFill="1" applyBorder="1" applyAlignment="1">
      <alignment horizontal="centerContinuous" vertical="center"/>
    </xf>
    <xf numFmtId="0" fontId="43" fillId="40" borderId="4" xfId="0" applyFont="1" applyFill="1" applyBorder="1" applyAlignment="1">
      <alignment horizontal="centerContinuous" vertical="center"/>
    </xf>
    <xf numFmtId="0" fontId="43" fillId="40" borderId="1" xfId="0" applyFont="1" applyFill="1" applyBorder="1" applyAlignment="1">
      <alignment horizontal="centerContinuous" vertical="center"/>
    </xf>
    <xf numFmtId="0" fontId="43" fillId="40" borderId="3" xfId="0" applyFont="1" applyFill="1" applyBorder="1" applyAlignment="1">
      <alignment horizontal="center" vertical="center"/>
    </xf>
    <xf numFmtId="0" fontId="40" fillId="0" borderId="0" xfId="0" applyFont="1" applyAlignment="1">
      <alignment horizontal="center" vertical="center" wrapText="1"/>
    </xf>
    <xf numFmtId="0" fontId="48" fillId="0" borderId="0" xfId="0" applyFont="1" applyAlignment="1">
      <alignment horizontal="left" vertical="center"/>
    </xf>
    <xf numFmtId="0" fontId="33" fillId="0" borderId="0" xfId="0" applyFont="1" applyAlignment="1">
      <alignment horizontal="left" vertical="center"/>
    </xf>
    <xf numFmtId="166" fontId="43" fillId="41" borderId="3" xfId="0" applyNumberFormat="1" applyFont="1" applyFill="1" applyBorder="1" applyAlignment="1">
      <alignment horizontal="center" vertical="center" wrapText="1"/>
    </xf>
    <xf numFmtId="166" fontId="43" fillId="41" borderId="5" xfId="0" applyNumberFormat="1" applyFont="1" applyFill="1" applyBorder="1" applyAlignment="1">
      <alignment horizontal="center" vertical="center" wrapText="1"/>
    </xf>
    <xf numFmtId="3" fontId="30" fillId="5" borderId="7" xfId="0" applyNumberFormat="1" applyFont="1" applyFill="1" applyBorder="1"/>
    <xf numFmtId="0" fontId="50" fillId="0" borderId="0" xfId="0" applyFont="1" applyAlignment="1">
      <alignment horizontal="center" wrapText="1"/>
    </xf>
    <xf numFmtId="0" fontId="40" fillId="0" borderId="0" xfId="0" applyFont="1" applyAlignment="1">
      <alignment horizontal="center" wrapText="1"/>
    </xf>
    <xf numFmtId="1" fontId="30" fillId="5" borderId="3" xfId="0" applyNumberFormat="1" applyFont="1" applyFill="1" applyBorder="1" applyAlignment="1">
      <alignment horizontal="right" vertical="center" wrapText="1"/>
    </xf>
    <xf numFmtId="0" fontId="30" fillId="5" borderId="5" xfId="0" applyFont="1" applyFill="1" applyBorder="1" applyAlignment="1">
      <alignment horizontal="right" vertical="center" wrapText="1"/>
    </xf>
    <xf numFmtId="0" fontId="30" fillId="0" borderId="5" xfId="0" applyFont="1" applyBorder="1" applyAlignment="1">
      <alignment horizontal="right" vertical="center" wrapText="1"/>
    </xf>
    <xf numFmtId="17" fontId="30" fillId="0" borderId="0" xfId="0" applyNumberFormat="1" applyFont="1" applyAlignment="1">
      <alignment horizontal="left" vertical="center"/>
    </xf>
    <xf numFmtId="1" fontId="40" fillId="5" borderId="3" xfId="0" applyNumberFormat="1" applyFont="1" applyFill="1" applyBorder="1" applyAlignment="1">
      <alignment horizontal="right" vertical="center" wrapText="1"/>
    </xf>
    <xf numFmtId="0" fontId="40" fillId="5" borderId="3" xfId="0" applyFont="1" applyFill="1" applyBorder="1" applyAlignment="1">
      <alignment horizontal="right" vertical="center" wrapText="1"/>
    </xf>
    <xf numFmtId="0" fontId="40" fillId="5" borderId="5" xfId="0" applyFont="1" applyFill="1" applyBorder="1" applyAlignment="1">
      <alignment horizontal="right" vertical="center" wrapText="1"/>
    </xf>
    <xf numFmtId="0" fontId="29" fillId="0" borderId="0" xfId="0" applyFont="1" applyAlignment="1">
      <alignment horizontal="left" vertical="center"/>
    </xf>
    <xf numFmtId="0" fontId="30" fillId="0" borderId="0" xfId="0" applyFont="1" applyAlignment="1">
      <alignment vertical="center" wrapText="1"/>
    </xf>
    <xf numFmtId="164" fontId="30" fillId="5" borderId="3" xfId="4" applyNumberFormat="1" applyFont="1" applyFill="1" applyBorder="1" applyAlignment="1">
      <alignment vertical="center" wrapText="1"/>
    </xf>
    <xf numFmtId="164" fontId="30" fillId="0" borderId="3" xfId="4" applyNumberFormat="1" applyFont="1" applyBorder="1" applyAlignment="1">
      <alignment vertical="center" wrapText="1"/>
    </xf>
    <xf numFmtId="164" fontId="30" fillId="0" borderId="3" xfId="4" applyNumberFormat="1" applyFont="1" applyBorder="1" applyAlignment="1">
      <alignment vertical="center"/>
    </xf>
    <xf numFmtId="164" fontId="30" fillId="5" borderId="3" xfId="4" applyNumberFormat="1" applyFont="1" applyFill="1" applyBorder="1" applyAlignment="1">
      <alignment vertical="center"/>
    </xf>
    <xf numFmtId="9" fontId="30" fillId="0" borderId="0" xfId="0" applyNumberFormat="1" applyFont="1" applyAlignment="1">
      <alignment vertical="center"/>
    </xf>
    <xf numFmtId="9" fontId="30" fillId="0" borderId="0" xfId="63" applyFont="1" applyAlignment="1">
      <alignment vertical="center"/>
    </xf>
    <xf numFmtId="164" fontId="40" fillId="5" borderId="3" xfId="4" applyNumberFormat="1" applyFont="1" applyFill="1" applyBorder="1" applyAlignment="1">
      <alignment vertical="center"/>
    </xf>
    <xf numFmtId="164" fontId="40" fillId="0" borderId="0" xfId="0" applyNumberFormat="1" applyFont="1" applyAlignment="1">
      <alignment vertical="center"/>
    </xf>
    <xf numFmtId="165" fontId="30" fillId="5" borderId="3" xfId="4" applyNumberFormat="1" applyFont="1" applyFill="1" applyBorder="1" applyAlignment="1">
      <alignment vertical="center" wrapText="1"/>
    </xf>
    <xf numFmtId="165" fontId="30" fillId="0" borderId="3" xfId="4" applyNumberFormat="1" applyFont="1" applyBorder="1" applyAlignment="1">
      <alignment vertical="center" wrapText="1"/>
    </xf>
    <xf numFmtId="165" fontId="30" fillId="0" borderId="3" xfId="4" applyNumberFormat="1" applyFont="1" applyBorder="1" applyAlignment="1">
      <alignment vertical="center"/>
    </xf>
    <xf numFmtId="165" fontId="30" fillId="5" borderId="3" xfId="4" applyNumberFormat="1" applyFont="1" applyFill="1" applyBorder="1" applyAlignment="1">
      <alignment vertical="center"/>
    </xf>
    <xf numFmtId="165" fontId="30" fillId="0" borderId="0" xfId="0" applyNumberFormat="1" applyFont="1" applyAlignment="1">
      <alignment vertical="center"/>
    </xf>
    <xf numFmtId="167" fontId="30" fillId="0" borderId="0" xfId="0" applyNumberFormat="1" applyFont="1" applyAlignment="1">
      <alignment vertical="center"/>
    </xf>
    <xf numFmtId="165" fontId="40" fillId="5" borderId="3" xfId="4" applyNumberFormat="1" applyFont="1" applyFill="1" applyBorder="1" applyAlignment="1">
      <alignment vertical="center"/>
    </xf>
    <xf numFmtId="165" fontId="40" fillId="0" borderId="0" xfId="0" applyNumberFormat="1" applyFont="1" applyAlignment="1">
      <alignment vertical="center"/>
    </xf>
    <xf numFmtId="3" fontId="30" fillId="5" borderId="3" xfId="4" applyNumberFormat="1" applyFont="1" applyFill="1" applyBorder="1" applyAlignment="1">
      <alignment vertical="center" wrapText="1"/>
    </xf>
    <xf numFmtId="3" fontId="30" fillId="5" borderId="5" xfId="4" applyNumberFormat="1" applyFont="1" applyFill="1" applyBorder="1" applyAlignment="1">
      <alignment vertical="center" wrapText="1"/>
    </xf>
    <xf numFmtId="3" fontId="30" fillId="0" borderId="3" xfId="4" applyNumberFormat="1" applyFont="1" applyBorder="1" applyAlignment="1">
      <alignment vertical="center" wrapText="1"/>
    </xf>
    <xf numFmtId="3" fontId="30" fillId="0" borderId="5" xfId="4" applyNumberFormat="1" applyFont="1" applyBorder="1" applyAlignment="1">
      <alignment vertical="center" wrapText="1"/>
    </xf>
    <xf numFmtId="3" fontId="30" fillId="0" borderId="3" xfId="4" applyNumberFormat="1" applyFont="1" applyBorder="1" applyAlignment="1">
      <alignment vertical="center"/>
    </xf>
    <xf numFmtId="3" fontId="30" fillId="0" borderId="5" xfId="4" applyNumberFormat="1" applyFont="1" applyBorder="1" applyAlignment="1">
      <alignment vertical="center"/>
    </xf>
    <xf numFmtId="3" fontId="30" fillId="5" borderId="3" xfId="4" applyNumberFormat="1" applyFont="1" applyFill="1" applyBorder="1" applyAlignment="1">
      <alignment vertical="center"/>
    </xf>
    <xf numFmtId="3" fontId="30" fillId="5" borderId="5" xfId="4" applyNumberFormat="1" applyFont="1" applyFill="1" applyBorder="1" applyAlignment="1">
      <alignment vertical="center"/>
    </xf>
    <xf numFmtId="0" fontId="30" fillId="0" borderId="0" xfId="0" applyFont="1" applyAlignment="1">
      <alignment horizontal="left" vertical="center" indent="2"/>
    </xf>
    <xf numFmtId="3" fontId="40" fillId="5" borderId="3" xfId="4" applyNumberFormat="1" applyFont="1" applyFill="1" applyBorder="1" applyAlignment="1">
      <alignment vertical="center"/>
    </xf>
    <xf numFmtId="3" fontId="40" fillId="5" borderId="5" xfId="4" applyNumberFormat="1" applyFont="1" applyFill="1" applyBorder="1" applyAlignment="1">
      <alignment vertical="center"/>
    </xf>
    <xf numFmtId="3" fontId="40" fillId="0" borderId="0" xfId="0" applyNumberFormat="1" applyFont="1" applyAlignment="1">
      <alignment vertical="center"/>
    </xf>
    <xf numFmtId="0" fontId="46" fillId="0" borderId="0" xfId="0" applyFont="1" applyAlignment="1">
      <alignment vertical="center"/>
    </xf>
    <xf numFmtId="166" fontId="30" fillId="5" borderId="3" xfId="0" applyNumberFormat="1" applyFont="1" applyFill="1" applyBorder="1" applyAlignment="1">
      <alignment vertical="center"/>
    </xf>
    <xf numFmtId="166" fontId="30" fillId="5" borderId="5" xfId="0" applyNumberFormat="1" applyFont="1" applyFill="1" applyBorder="1" applyAlignment="1">
      <alignment vertical="center"/>
    </xf>
    <xf numFmtId="166" fontId="30" fillId="0" borderId="3" xfId="0" applyNumberFormat="1" applyFont="1" applyBorder="1" applyAlignment="1">
      <alignment vertical="center"/>
    </xf>
    <xf numFmtId="166" fontId="30" fillId="0" borderId="5" xfId="0" applyNumberFormat="1" applyFont="1" applyBorder="1" applyAlignment="1">
      <alignment vertical="center"/>
    </xf>
    <xf numFmtId="17" fontId="42" fillId="5" borderId="3" xfId="0" applyNumberFormat="1" applyFont="1" applyFill="1" applyBorder="1" applyAlignment="1">
      <alignment horizontal="left"/>
    </xf>
    <xf numFmtId="17" fontId="42" fillId="0" borderId="7" xfId="0" applyNumberFormat="1" applyFont="1" applyBorder="1" applyAlignment="1">
      <alignment horizontal="left"/>
    </xf>
    <xf numFmtId="166" fontId="30" fillId="0" borderId="7" xfId="0" applyNumberFormat="1" applyFont="1" applyBorder="1" applyAlignment="1">
      <alignment horizontal="right" vertical="center" wrapText="1"/>
    </xf>
    <xf numFmtId="166" fontId="30" fillId="0" borderId="7" xfId="0" applyNumberFormat="1" applyFont="1" applyBorder="1" applyAlignment="1">
      <alignment vertical="center"/>
    </xf>
    <xf numFmtId="166" fontId="30" fillId="0" borderId="2" xfId="0" applyNumberFormat="1" applyFont="1" applyBorder="1" applyAlignment="1">
      <alignment vertical="center"/>
    </xf>
    <xf numFmtId="17" fontId="42" fillId="0" borderId="0" xfId="0" applyNumberFormat="1" applyFont="1" applyAlignment="1">
      <alignment horizontal="left"/>
    </xf>
    <xf numFmtId="166" fontId="30" fillId="0" borderId="0" xfId="0" applyNumberFormat="1" applyFont="1" applyAlignment="1">
      <alignment horizontal="right" vertical="center" wrapText="1"/>
    </xf>
    <xf numFmtId="17" fontId="30" fillId="0" borderId="7" xfId="0" applyNumberFormat="1" applyFont="1" applyBorder="1" applyAlignment="1">
      <alignment horizontal="left" vertical="center" wrapText="1"/>
    </xf>
    <xf numFmtId="17" fontId="30" fillId="5" borderId="3" xfId="0" applyNumberFormat="1" applyFont="1" applyFill="1" applyBorder="1" applyAlignment="1">
      <alignment horizontal="left"/>
    </xf>
    <xf numFmtId="17" fontId="30" fillId="0" borderId="3" xfId="0" applyNumberFormat="1" applyFont="1" applyBorder="1" applyAlignment="1">
      <alignment horizontal="left"/>
    </xf>
    <xf numFmtId="17" fontId="30" fillId="0" borderId="7" xfId="0" applyNumberFormat="1" applyFont="1" applyBorder="1" applyAlignment="1">
      <alignment horizontal="left"/>
    </xf>
    <xf numFmtId="17" fontId="30" fillId="5" borderId="2" xfId="0" applyNumberFormat="1" applyFont="1" applyFill="1" applyBorder="1" applyAlignment="1">
      <alignment horizontal="left"/>
    </xf>
    <xf numFmtId="17" fontId="30" fillId="0" borderId="2" xfId="0" applyNumberFormat="1" applyFont="1" applyBorder="1" applyAlignment="1">
      <alignment horizontal="left"/>
    </xf>
    <xf numFmtId="17" fontId="42" fillId="5" borderId="2" xfId="0" applyNumberFormat="1" applyFont="1" applyFill="1" applyBorder="1" applyAlignment="1">
      <alignment horizontal="left"/>
    </xf>
    <xf numFmtId="17" fontId="42" fillId="0" borderId="2" xfId="0" applyNumberFormat="1" applyFont="1" applyBorder="1" applyAlignment="1">
      <alignment horizontal="left"/>
    </xf>
    <xf numFmtId="0" fontId="34" fillId="40" borderId="3" xfId="0" applyFont="1" applyFill="1" applyBorder="1" applyAlignment="1">
      <alignment horizontal="center" vertical="center" wrapText="1"/>
    </xf>
    <xf numFmtId="0" fontId="34" fillId="40" borderId="5" xfId="0" applyFont="1" applyFill="1" applyBorder="1" applyAlignment="1">
      <alignment horizontal="center" vertical="center"/>
    </xf>
    <xf numFmtId="165" fontId="30" fillId="37" borderId="3" xfId="4" applyNumberFormat="1" applyFont="1" applyFill="1" applyBorder="1" applyAlignment="1">
      <alignment vertical="center" wrapText="1"/>
    </xf>
    <xf numFmtId="165" fontId="30" fillId="37" borderId="5" xfId="0" applyNumberFormat="1" applyFont="1" applyFill="1" applyBorder="1" applyAlignment="1">
      <alignment horizontal="right" vertical="center"/>
    </xf>
    <xf numFmtId="165" fontId="30" fillId="0" borderId="5" xfId="0" applyNumberFormat="1" applyFont="1" applyBorder="1" applyAlignment="1">
      <alignment horizontal="right" vertical="center"/>
    </xf>
    <xf numFmtId="165" fontId="30" fillId="0" borderId="3" xfId="4" applyNumberFormat="1" applyFont="1" applyBorder="1"/>
    <xf numFmtId="165" fontId="30" fillId="37" borderId="3" xfId="4" applyNumberFormat="1" applyFont="1" applyFill="1" applyBorder="1"/>
    <xf numFmtId="165" fontId="30" fillId="0" borderId="7" xfId="4" applyNumberFormat="1" applyFont="1" applyBorder="1"/>
    <xf numFmtId="165" fontId="30" fillId="0" borderId="2" xfId="0" applyNumberFormat="1" applyFont="1" applyBorder="1" applyAlignment="1">
      <alignment horizontal="right" vertical="center"/>
    </xf>
    <xf numFmtId="17" fontId="30" fillId="37" borderId="3" xfId="0" applyNumberFormat="1" applyFont="1" applyFill="1" applyBorder="1" applyAlignment="1">
      <alignment horizontal="left"/>
    </xf>
    <xf numFmtId="165" fontId="42" fillId="37" borderId="3" xfId="4" applyNumberFormat="1" applyFont="1" applyFill="1" applyBorder="1" applyAlignment="1">
      <alignment horizontal="right" vertical="center"/>
    </xf>
    <xf numFmtId="165" fontId="30" fillId="37" borderId="3" xfId="4" applyNumberFormat="1" applyFont="1" applyFill="1" applyBorder="1" applyAlignment="1">
      <alignment horizontal="right" vertical="center"/>
    </xf>
    <xf numFmtId="165" fontId="42" fillId="37" borderId="5" xfId="0" applyNumberFormat="1" applyFont="1" applyFill="1" applyBorder="1" applyAlignment="1">
      <alignment horizontal="right" vertical="center"/>
    </xf>
    <xf numFmtId="165" fontId="42" fillId="0" borderId="3" xfId="4" applyNumberFormat="1" applyFont="1" applyBorder="1" applyAlignment="1">
      <alignment horizontal="right" vertical="center"/>
    </xf>
    <xf numFmtId="165" fontId="30" fillId="0" borderId="3" xfId="4" applyNumberFormat="1" applyFont="1" applyBorder="1" applyAlignment="1">
      <alignment horizontal="right" vertical="center"/>
    </xf>
    <xf numFmtId="165" fontId="42" fillId="0" borderId="5" xfId="0" applyNumberFormat="1" applyFont="1" applyBorder="1" applyAlignment="1">
      <alignment horizontal="right" vertical="center"/>
    </xf>
    <xf numFmtId="165" fontId="42" fillId="37" borderId="5" xfId="4" applyNumberFormat="1" applyFont="1" applyFill="1" applyBorder="1" applyAlignment="1">
      <alignment horizontal="right" vertical="center"/>
    </xf>
    <xf numFmtId="165" fontId="42" fillId="0" borderId="7" xfId="4" applyNumberFormat="1" applyFont="1" applyBorder="1" applyAlignment="1">
      <alignment horizontal="right" vertical="center"/>
    </xf>
    <xf numFmtId="165" fontId="42" fillId="0" borderId="2" xfId="4" applyNumberFormat="1" applyFont="1" applyBorder="1" applyAlignment="1">
      <alignment horizontal="right" vertical="center"/>
    </xf>
    <xf numFmtId="0" fontId="43" fillId="40" borderId="3" xfId="0" applyFont="1" applyFill="1" applyBorder="1" applyAlignment="1">
      <alignment horizontal="center" vertical="center" wrapText="1"/>
    </xf>
    <xf numFmtId="0" fontId="43" fillId="40" borderId="5" xfId="0" applyFont="1" applyFill="1" applyBorder="1" applyAlignment="1">
      <alignment horizontal="center" vertical="center"/>
    </xf>
    <xf numFmtId="0" fontId="51" fillId="40" borderId="3" xfId="0" applyFont="1" applyFill="1" applyBorder="1" applyAlignment="1">
      <alignment horizontal="center" vertical="center" wrapText="1"/>
    </xf>
    <xf numFmtId="0" fontId="51" fillId="40" borderId="3" xfId="0" applyFont="1" applyFill="1" applyBorder="1" applyAlignment="1">
      <alignment horizontal="center" vertical="center"/>
    </xf>
    <xf numFmtId="0" fontId="51" fillId="40" borderId="5" xfId="0" applyFont="1" applyFill="1" applyBorder="1" applyAlignment="1">
      <alignment horizontal="center" vertical="center"/>
    </xf>
    <xf numFmtId="0" fontId="41" fillId="0" borderId="0" xfId="0" applyFont="1" applyAlignment="1">
      <alignment horizontal="center"/>
    </xf>
    <xf numFmtId="0" fontId="30" fillId="0" borderId="0" xfId="0" applyFont="1" applyAlignment="1">
      <alignment horizontal="center"/>
    </xf>
    <xf numFmtId="3" fontId="42" fillId="3" borderId="3" xfId="0" applyNumberFormat="1" applyFont="1" applyFill="1" applyBorder="1" applyAlignment="1">
      <alignment horizontal="right" vertical="center"/>
    </xf>
    <xf numFmtId="0" fontId="42" fillId="3" borderId="3" xfId="0" applyFont="1" applyFill="1" applyBorder="1" applyAlignment="1">
      <alignment horizontal="right" vertical="center"/>
    </xf>
    <xf numFmtId="3" fontId="42" fillId="3" borderId="5" xfId="0" applyNumberFormat="1" applyFont="1" applyFill="1" applyBorder="1" applyAlignment="1">
      <alignment horizontal="right" vertical="center"/>
    </xf>
    <xf numFmtId="3" fontId="42" fillId="4" borderId="3" xfId="0" applyNumberFormat="1" applyFont="1" applyFill="1" applyBorder="1" applyAlignment="1">
      <alignment horizontal="right" vertical="center"/>
    </xf>
    <xf numFmtId="0" fontId="42" fillId="4" borderId="3" xfId="0" applyFont="1" applyFill="1" applyBorder="1" applyAlignment="1">
      <alignment horizontal="right" vertical="center"/>
    </xf>
    <xf numFmtId="3" fontId="42" fillId="4" borderId="5" xfId="0" applyNumberFormat="1" applyFont="1" applyFill="1" applyBorder="1" applyAlignment="1">
      <alignment horizontal="right" vertical="center"/>
    </xf>
    <xf numFmtId="3" fontId="30" fillId="5" borderId="3" xfId="0" applyNumberFormat="1" applyFont="1" applyFill="1" applyBorder="1"/>
    <xf numFmtId="3" fontId="30" fillId="5" borderId="5" xfId="0" applyNumberFormat="1" applyFont="1" applyFill="1" applyBorder="1"/>
    <xf numFmtId="17" fontId="30" fillId="5" borderId="29" xfId="0" applyNumberFormat="1" applyFont="1" applyFill="1" applyBorder="1" applyAlignment="1">
      <alignment horizontal="left" vertical="center" wrapText="1"/>
    </xf>
    <xf numFmtId="3" fontId="30" fillId="5" borderId="29" xfId="0" applyNumberFormat="1" applyFont="1" applyFill="1" applyBorder="1"/>
    <xf numFmtId="3" fontId="30" fillId="5" borderId="30" xfId="0" applyNumberFormat="1" applyFont="1" applyFill="1" applyBorder="1"/>
    <xf numFmtId="3" fontId="30" fillId="0" borderId="7" xfId="0" applyNumberFormat="1" applyFont="1" applyBorder="1"/>
    <xf numFmtId="3" fontId="30" fillId="0" borderId="2" xfId="0" applyNumberFormat="1" applyFont="1" applyBorder="1"/>
    <xf numFmtId="9" fontId="30" fillId="0" borderId="0" xfId="63" applyFont="1"/>
    <xf numFmtId="0" fontId="31" fillId="0" borderId="0" xfId="0" applyFont="1" applyAlignment="1">
      <alignment horizontal="left"/>
    </xf>
    <xf numFmtId="0" fontId="43" fillId="41" borderId="5" xfId="0" applyFont="1" applyFill="1" applyBorder="1" applyAlignment="1">
      <alignment horizontal="center" vertical="center"/>
    </xf>
    <xf numFmtId="0" fontId="30" fillId="0" borderId="12" xfId="0" applyFont="1" applyBorder="1" applyAlignment="1">
      <alignment horizontal="center" vertical="center"/>
    </xf>
    <xf numFmtId="0" fontId="30" fillId="0" borderId="12" xfId="0" applyFont="1" applyBorder="1" applyAlignment="1">
      <alignment vertical="center" wrapText="1"/>
    </xf>
    <xf numFmtId="0" fontId="33" fillId="0" borderId="12" xfId="3" applyFont="1" applyBorder="1" applyAlignment="1">
      <alignment horizontal="center" vertical="center"/>
    </xf>
    <xf numFmtId="0" fontId="30" fillId="0" borderId="13" xfId="0" applyFont="1" applyBorder="1" applyAlignment="1">
      <alignment horizontal="center" vertical="center"/>
    </xf>
    <xf numFmtId="0" fontId="30" fillId="0" borderId="13" xfId="0" applyFont="1" applyBorder="1" applyAlignment="1">
      <alignment vertical="center" wrapText="1"/>
    </xf>
    <xf numFmtId="0" fontId="33" fillId="0" borderId="13" xfId="3" applyFont="1" applyBorder="1" applyAlignment="1">
      <alignment horizontal="center" vertical="center"/>
    </xf>
    <xf numFmtId="0" fontId="52" fillId="0" borderId="13" xfId="3" applyFont="1" applyBorder="1" applyAlignment="1">
      <alignment horizontal="center" vertical="center"/>
    </xf>
    <xf numFmtId="0" fontId="33" fillId="0" borderId="13" xfId="3" applyFont="1" applyFill="1" applyBorder="1" applyAlignment="1">
      <alignment horizontal="center" vertical="center"/>
    </xf>
    <xf numFmtId="0" fontId="30" fillId="0" borderId="14" xfId="0" applyFont="1" applyBorder="1" applyAlignment="1">
      <alignment horizontal="center" vertical="center"/>
    </xf>
    <xf numFmtId="0" fontId="30" fillId="0" borderId="14" xfId="0" applyFont="1" applyBorder="1" applyAlignment="1">
      <alignment vertical="center" wrapText="1"/>
    </xf>
    <xf numFmtId="0" fontId="33" fillId="0" borderId="14" xfId="3" applyFont="1" applyBorder="1" applyAlignment="1">
      <alignment horizontal="center" vertical="center"/>
    </xf>
    <xf numFmtId="0" fontId="30" fillId="0" borderId="24" xfId="0" applyFont="1" applyBorder="1" applyAlignment="1">
      <alignment horizontal="center" vertical="center"/>
    </xf>
    <xf numFmtId="0" fontId="30" fillId="0" borderId="24" xfId="0" applyFont="1" applyBorder="1" applyAlignment="1">
      <alignment vertical="center" wrapText="1"/>
    </xf>
    <xf numFmtId="0" fontId="33" fillId="0" borderId="24" xfId="3" applyFont="1" applyBorder="1" applyAlignment="1">
      <alignment horizontal="center" vertical="center"/>
    </xf>
    <xf numFmtId="0" fontId="53" fillId="0" borderId="0" xfId="3" applyFont="1" applyBorder="1" applyAlignment="1">
      <alignment horizontal="left" vertical="center"/>
    </xf>
    <xf numFmtId="0" fontId="49" fillId="40" borderId="25" xfId="0" applyFont="1" applyFill="1" applyBorder="1" applyAlignment="1">
      <alignment horizontal="centerContinuous" vertical="center"/>
    </xf>
    <xf numFmtId="0" fontId="54" fillId="40" borderId="26" xfId="0" applyFont="1" applyFill="1" applyBorder="1" applyAlignment="1">
      <alignment horizontal="centerContinuous" vertical="center" wrapText="1"/>
    </xf>
    <xf numFmtId="0" fontId="54" fillId="40" borderId="26" xfId="0" applyFont="1" applyFill="1" applyBorder="1" applyAlignment="1">
      <alignment horizontal="centerContinuous" vertical="center"/>
    </xf>
    <xf numFmtId="0" fontId="54" fillId="40" borderId="27" xfId="0" applyFont="1" applyFill="1" applyBorder="1" applyAlignment="1">
      <alignment horizontal="centerContinuous" vertical="center"/>
    </xf>
    <xf numFmtId="0" fontId="49" fillId="40" borderId="11" xfId="0" applyFont="1" applyFill="1" applyBorder="1" applyAlignment="1">
      <alignment horizontal="center" vertical="center"/>
    </xf>
    <xf numFmtId="0" fontId="49" fillId="40" borderId="11" xfId="0" applyFont="1" applyFill="1" applyBorder="1" applyAlignment="1">
      <alignment horizontal="center" vertical="center" wrapText="1"/>
    </xf>
    <xf numFmtId="0" fontId="30" fillId="0" borderId="9" xfId="0" applyFont="1" applyBorder="1" applyAlignment="1">
      <alignment vertical="center" wrapText="1"/>
    </xf>
    <xf numFmtId="0" fontId="30" fillId="0" borderId="10" xfId="0" applyFont="1" applyBorder="1" applyAlignment="1">
      <alignment vertical="center" wrapText="1"/>
    </xf>
    <xf numFmtId="0" fontId="56" fillId="2" borderId="0" xfId="0" applyFont="1" applyFill="1"/>
    <xf numFmtId="0" fontId="57" fillId="40" borderId="0" xfId="0" applyFont="1" applyFill="1"/>
    <xf numFmtId="0" fontId="56" fillId="40" borderId="0" xfId="0" applyFont="1" applyFill="1"/>
    <xf numFmtId="0" fontId="58" fillId="40" borderId="0" xfId="0" applyFont="1" applyFill="1" applyAlignment="1">
      <alignment horizontal="center"/>
    </xf>
    <xf numFmtId="0" fontId="58" fillId="2" borderId="0" xfId="0" applyFont="1" applyFill="1" applyAlignment="1">
      <alignment horizontal="center"/>
    </xf>
    <xf numFmtId="0" fontId="56" fillId="2" borderId="0" xfId="0" applyFont="1" applyFill="1" applyAlignment="1">
      <alignment wrapText="1"/>
    </xf>
    <xf numFmtId="0" fontId="60" fillId="40" borderId="0" xfId="0" applyFont="1" applyFill="1"/>
    <xf numFmtId="0" fontId="60" fillId="2" borderId="0" xfId="0" applyFont="1" applyFill="1"/>
    <xf numFmtId="49" fontId="61" fillId="40" borderId="0" xfId="0" applyNumberFormat="1" applyFont="1" applyFill="1"/>
    <xf numFmtId="0" fontId="62" fillId="40" borderId="0" xfId="0" applyFont="1" applyFill="1" applyAlignment="1">
      <alignment horizontal="left" vertical="center" wrapText="1"/>
    </xf>
    <xf numFmtId="0" fontId="62" fillId="2" borderId="0" xfId="0" applyFont="1" applyFill="1" applyAlignment="1">
      <alignment horizontal="left" vertical="center" wrapText="1"/>
    </xf>
    <xf numFmtId="0" fontId="62" fillId="40" borderId="0" xfId="0" quotePrefix="1" applyFont="1" applyFill="1" applyAlignment="1">
      <alignment horizontal="left" vertical="center"/>
    </xf>
    <xf numFmtId="0" fontId="62" fillId="40" borderId="0" xfId="0" quotePrefix="1" applyFont="1" applyFill="1" applyAlignment="1">
      <alignment vertical="top"/>
    </xf>
    <xf numFmtId="0" fontId="62" fillId="2" borderId="0" xfId="0" quotePrefix="1" applyFont="1" applyFill="1" applyAlignment="1">
      <alignment vertical="top"/>
    </xf>
    <xf numFmtId="0" fontId="62" fillId="2" borderId="0" xfId="0" applyFont="1" applyFill="1"/>
    <xf numFmtId="0" fontId="62" fillId="40" borderId="0" xfId="0" applyFont="1" applyFill="1"/>
    <xf numFmtId="0" fontId="59" fillId="40" borderId="0" xfId="0" applyFont="1" applyFill="1" applyAlignment="1">
      <alignment horizontal="left" vertical="top" wrapText="1"/>
    </xf>
    <xf numFmtId="0" fontId="59" fillId="40" borderId="0" xfId="0" applyFont="1" applyFill="1" applyAlignment="1">
      <alignment horizontal="left" vertical="top"/>
    </xf>
    <xf numFmtId="0" fontId="56" fillId="0" borderId="0" xfId="0" applyFont="1" applyAlignment="1">
      <alignment horizontal="center" vertical="center" wrapText="1"/>
    </xf>
    <xf numFmtId="0" fontId="30" fillId="0" borderId="10" xfId="0" applyFont="1" applyBorder="1" applyAlignment="1">
      <alignment vertical="center" wrapText="1"/>
    </xf>
    <xf numFmtId="0" fontId="30" fillId="0" borderId="9" xfId="0" applyFont="1" applyBorder="1" applyAlignment="1">
      <alignment vertical="center" wrapText="1"/>
    </xf>
    <xf numFmtId="0" fontId="30" fillId="0" borderId="0" xfId="0" applyFont="1" applyAlignment="1">
      <alignment vertical="center" wrapText="1"/>
    </xf>
    <xf numFmtId="0" fontId="51" fillId="40" borderId="7" xfId="0" applyFont="1" applyFill="1" applyBorder="1" applyAlignment="1">
      <alignment horizontal="center" vertical="center" wrapText="1"/>
    </xf>
    <xf numFmtId="0" fontId="51" fillId="40" borderId="8" xfId="0" applyFont="1" applyFill="1" applyBorder="1" applyAlignment="1">
      <alignment horizontal="center" vertical="center" wrapText="1"/>
    </xf>
    <xf numFmtId="0" fontId="51" fillId="40" borderId="6" xfId="0" applyFont="1" applyFill="1" applyBorder="1" applyAlignment="1">
      <alignment horizontal="center" vertical="center" wrapText="1"/>
    </xf>
    <xf numFmtId="0" fontId="43" fillId="40" borderId="7" xfId="0" applyFont="1" applyFill="1" applyBorder="1" applyAlignment="1">
      <alignment horizontal="center" vertical="center"/>
    </xf>
    <xf numFmtId="0" fontId="43" fillId="40" borderId="8" xfId="0" applyFont="1" applyFill="1" applyBorder="1" applyAlignment="1">
      <alignment horizontal="center" vertical="center"/>
    </xf>
    <xf numFmtId="0" fontId="43" fillId="40" borderId="6" xfId="0" applyFont="1" applyFill="1" applyBorder="1" applyAlignment="1">
      <alignment horizontal="center" vertical="center"/>
    </xf>
    <xf numFmtId="0" fontId="34" fillId="40" borderId="7" xfId="0" applyFont="1" applyFill="1" applyBorder="1" applyAlignment="1">
      <alignment horizontal="center" vertical="center"/>
    </xf>
    <xf numFmtId="0" fontId="34" fillId="40" borderId="8" xfId="0" applyFont="1" applyFill="1" applyBorder="1" applyAlignment="1">
      <alignment horizontal="center" vertical="center"/>
    </xf>
    <xf numFmtId="0" fontId="34" fillId="40" borderId="6" xfId="0" applyFont="1" applyFill="1" applyBorder="1" applyAlignment="1">
      <alignment horizontal="center" vertical="center"/>
    </xf>
    <xf numFmtId="0" fontId="51" fillId="40" borderId="7" xfId="0" applyFont="1" applyFill="1" applyBorder="1" applyAlignment="1">
      <alignment horizontal="center" vertical="center"/>
    </xf>
    <xf numFmtId="0" fontId="51" fillId="40" borderId="8" xfId="0" applyFont="1" applyFill="1" applyBorder="1" applyAlignment="1">
      <alignment horizontal="center" vertical="center"/>
    </xf>
    <xf numFmtId="0" fontId="51" fillId="40" borderId="6" xfId="0" applyFont="1" applyFill="1" applyBorder="1" applyAlignment="1">
      <alignment horizontal="center" vertical="center"/>
    </xf>
    <xf numFmtId="0" fontId="43" fillId="40" borderId="31" xfId="0" applyFont="1" applyFill="1" applyBorder="1" applyAlignment="1">
      <alignment horizontal="center" vertical="center"/>
    </xf>
    <xf numFmtId="0" fontId="43" fillId="40" borderId="31" xfId="0" applyFont="1" applyFill="1" applyBorder="1" applyAlignment="1">
      <alignment horizontal="center" vertical="center" wrapText="1"/>
    </xf>
    <xf numFmtId="0" fontId="43" fillId="40" borderId="32" xfId="0" applyFont="1" applyFill="1" applyBorder="1" applyAlignment="1">
      <alignment horizontal="center" vertical="center" wrapText="1"/>
    </xf>
    <xf numFmtId="0" fontId="43" fillId="40" borderId="7" xfId="0" applyFont="1" applyFill="1" applyBorder="1" applyAlignment="1">
      <alignment horizontal="center" vertical="center" wrapText="1"/>
    </xf>
    <xf numFmtId="0" fontId="43" fillId="40" borderId="8" xfId="0" applyFont="1" applyFill="1" applyBorder="1" applyAlignment="1">
      <alignment horizontal="center" vertical="center" wrapText="1"/>
    </xf>
    <xf numFmtId="0" fontId="43" fillId="40" borderId="6" xfId="0" applyFont="1" applyFill="1" applyBorder="1" applyAlignment="1">
      <alignment horizontal="center" vertical="center" wrapText="1"/>
    </xf>
    <xf numFmtId="0" fontId="43" fillId="40" borderId="32" xfId="0" applyFont="1" applyFill="1" applyBorder="1" applyAlignment="1">
      <alignment horizontal="center" vertical="center"/>
    </xf>
    <xf numFmtId="0" fontId="34" fillId="40" borderId="7" xfId="0" applyFont="1" applyFill="1" applyBorder="1" applyAlignment="1">
      <alignment horizontal="center" vertical="center" wrapText="1"/>
    </xf>
    <xf numFmtId="0" fontId="34" fillId="40" borderId="8" xfId="0" applyFont="1" applyFill="1" applyBorder="1" applyAlignment="1">
      <alignment horizontal="center" vertical="center" wrapText="1"/>
    </xf>
    <xf numFmtId="0" fontId="43" fillId="40" borderId="31" xfId="49" applyFont="1" applyFill="1" applyBorder="1" applyAlignment="1">
      <alignment horizontal="center" vertical="center" wrapText="1"/>
    </xf>
    <xf numFmtId="0" fontId="43" fillId="40" borderId="4" xfId="49" applyFont="1" applyFill="1" applyBorder="1" applyAlignment="1">
      <alignment horizontal="center" vertical="center" wrapText="1"/>
    </xf>
    <xf numFmtId="0" fontId="43" fillId="40" borderId="0" xfId="49" applyFont="1" applyFill="1" applyAlignment="1">
      <alignment horizontal="center" vertical="center" wrapText="1"/>
    </xf>
    <xf numFmtId="0" fontId="30" fillId="0" borderId="0" xfId="0" applyFont="1" applyAlignment="1">
      <alignment horizontal="left" vertical="center"/>
    </xf>
  </cellXfs>
  <cellStyles count="66">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xfId="4" builtinId="3"/>
    <cellStyle name="Comma 2" xfId="46" xr:uid="{C717C173-406B-42CB-B2B0-95303D02ACDF}"/>
    <cellStyle name="Comma 2 2" xfId="54" xr:uid="{424C4DD8-3FBB-4812-9DAA-6CB1D3661997}"/>
    <cellStyle name="Comma 2 3" xfId="59" xr:uid="{8484A4C6-3DFE-4980-ABB5-F1633111FA07}"/>
    <cellStyle name="Comma 3" xfId="53" xr:uid="{D6F3E098-F477-4901-8B4C-4964C2DF42B0}"/>
    <cellStyle name="Comma 4" xfId="58" xr:uid="{5456C077-4FCC-4C20-9093-631158BA2011}"/>
    <cellStyle name="Currency 2" xfId="61" xr:uid="{48DC7959-3EF3-40CB-A445-FE410DBB910E}"/>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3" builtinId="8"/>
    <cellStyle name="Hyperlink 2" xfId="48" xr:uid="{A4548B5A-4EF5-4408-B49E-1262753ADC32}"/>
    <cellStyle name="Input" xfId="13" builtinId="20" customBuiltin="1"/>
    <cellStyle name="Linked Cell" xfId="16" builtinId="24" customBuiltin="1"/>
    <cellStyle name="Neutral" xfId="12" builtinId="28" customBuiltin="1"/>
    <cellStyle name="Normal" xfId="0" builtinId="0"/>
    <cellStyle name="Normal 2" xfId="47" xr:uid="{5E8C3E20-B96E-41CF-A287-A6441E0C7517}"/>
    <cellStyle name="Normal 2 2" xfId="1" xr:uid="{00000000-0005-0000-0000-000003000000}"/>
    <cellStyle name="Normal 2 3" xfId="65" xr:uid="{D3527069-06EC-42A3-BB65-AA5FBEE981D3}"/>
    <cellStyle name="Normal 3" xfId="49" xr:uid="{89EC5DF5-B33E-44E8-A5F9-C6F2693B0C2B}"/>
    <cellStyle name="Normal 3 2" xfId="2" xr:uid="{00000000-0005-0000-0000-000004000000}"/>
    <cellStyle name="Normal 3 3" xfId="52" xr:uid="{A17FB4C3-33BB-4E30-A29E-8FC53A8C836D}"/>
    <cellStyle name="Normal 3 4" xfId="55" xr:uid="{F871B175-E293-4725-AEB1-B2F3B5111302}"/>
    <cellStyle name="Normal 4" xfId="50" xr:uid="{99D0D953-7C0E-4EB6-BE09-CEC92078A7BD}"/>
    <cellStyle name="Normal 5" xfId="51" xr:uid="{0C81E1CA-5F68-4749-8D7D-B0ED46A7013A}"/>
    <cellStyle name="Normal 5 2" xfId="56" xr:uid="{026977B3-B773-42B6-A891-48EB9D09BD67}"/>
    <cellStyle name="Normal 5 3" xfId="60" xr:uid="{89CC233F-3958-4C19-B44F-69F21DCD69E3}"/>
    <cellStyle name="Normal 6" xfId="62" xr:uid="{0687715E-AF7C-4152-895C-168EFAFF0985}"/>
    <cellStyle name="Normal_Sheet1_1" xfId="57" xr:uid="{D73E3524-B7AF-4973-AE95-BDAA0B7F4287}"/>
    <cellStyle name="Note" xfId="19" builtinId="10" customBuiltin="1"/>
    <cellStyle name="Output" xfId="14" builtinId="21" customBuiltin="1"/>
    <cellStyle name="Percent" xfId="63" builtinId="5"/>
    <cellStyle name="Percent 2" xfId="64" xr:uid="{81A7C2EA-E576-440C-B5A2-B1A3C213D4C6}"/>
    <cellStyle name="Title" xfId="5" builtinId="15" customBuiltin="1"/>
    <cellStyle name="Total" xfId="21" builtinId="25" customBuiltin="1"/>
    <cellStyle name="Warning Text" xfId="18" builtinId="11" customBuiltin="1"/>
  </cellStyles>
  <dxfs count="3">
    <dxf>
      <fill>
        <patternFill>
          <bgColor theme="4" tint="0.79998168889431442"/>
        </patternFill>
      </fill>
    </dxf>
    <dxf>
      <font>
        <b/>
        <i val="0"/>
        <color theme="0"/>
      </font>
      <fill>
        <patternFill patternType="solid">
          <fgColor rgb="FF007A33"/>
          <bgColor rgb="FF007A33"/>
        </patternFill>
      </fill>
    </dxf>
    <dxf>
      <border>
        <left style="thin">
          <color theme="0"/>
        </left>
        <right style="thin">
          <color theme="0"/>
        </right>
        <top style="thin">
          <color theme="0"/>
        </top>
        <bottom style="thin">
          <color theme="0"/>
        </bottom>
        <vertical style="thin">
          <color theme="0"/>
        </vertical>
        <horizontal style="thin">
          <color theme="0"/>
        </horizontal>
      </border>
    </dxf>
  </dxfs>
  <tableStyles count="2" defaultTableStyle="SIRA HBC" defaultPivotStyle="PivotStyleLight16">
    <tableStyle name="Invisible" pivot="0" table="0" count="0" xr9:uid="{04DB100F-2285-4699-96B6-5768153E1D58}"/>
    <tableStyle name="SIRA HBC" pivot="0" count="3" xr9:uid="{00000000-0011-0000-FFFF-FFFF00000000}">
      <tableStyleElement type="wholeTable" dxfId="2"/>
      <tableStyleElement type="headerRow" dxfId="1"/>
      <tableStyleElement type="firstRowStripe" dxfId="0"/>
    </tableStyle>
  </tableStyles>
  <colors>
    <mruColors>
      <color rgb="FF00A446"/>
      <color rgb="FF0000FF"/>
      <color rgb="FF007A33"/>
      <color rgb="FFCF4520"/>
      <color rgb="FFD14520"/>
      <color rgb="FFDBE5F1"/>
      <color rgb="FFD9FFE9"/>
      <color rgb="FFA3FF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171450</xdr:rowOff>
    </xdr:from>
    <xdr:to>
      <xdr:col>7</xdr:col>
      <xdr:colOff>355377</xdr:colOff>
      <xdr:row>18</xdr:row>
      <xdr:rowOff>173925</xdr:rowOff>
    </xdr:to>
    <xdr:pic>
      <xdr:nvPicPr>
        <xdr:cNvPr id="4" name="Picture 3">
          <a:extLst>
            <a:ext uri="{FF2B5EF4-FFF2-40B4-BE49-F238E27FC236}">
              <a16:creationId xmlns:a16="http://schemas.microsoft.com/office/drawing/2014/main" id="{E76E7696-6200-4276-9951-9D6B63758151}"/>
            </a:ext>
          </a:extLst>
        </xdr:cNvPr>
        <xdr:cNvPicPr>
          <a:picLocks noChangeAspect="1"/>
        </xdr:cNvPicPr>
      </xdr:nvPicPr>
      <xdr:blipFill>
        <a:blip xmlns:r="http://schemas.openxmlformats.org/officeDocument/2006/relationships" r:embed="rId1"/>
        <a:stretch>
          <a:fillRect/>
        </a:stretch>
      </xdr:blipFill>
      <xdr:spPr>
        <a:xfrm>
          <a:off x="733425" y="1543050"/>
          <a:ext cx="4927377" cy="3066350"/>
        </a:xfrm>
        <a:prstGeom prst="rect">
          <a:avLst/>
        </a:prstGeom>
      </xdr:spPr>
    </xdr:pic>
    <xdr:clientData/>
  </xdr:twoCellAnchor>
  <xdr:oneCellAnchor>
    <xdr:from>
      <xdr:col>2</xdr:col>
      <xdr:colOff>485775</xdr:colOff>
      <xdr:row>7</xdr:row>
      <xdr:rowOff>190500</xdr:rowOff>
    </xdr:from>
    <xdr:ext cx="3889783" cy="574516"/>
    <xdr:sp macro="" textlink="">
      <xdr:nvSpPr>
        <xdr:cNvPr id="5" name="TextBox 4">
          <a:extLst>
            <a:ext uri="{FF2B5EF4-FFF2-40B4-BE49-F238E27FC236}">
              <a16:creationId xmlns:a16="http://schemas.microsoft.com/office/drawing/2014/main" id="{00D93F77-5DAD-48D6-A763-0ED3DFAEA621}"/>
            </a:ext>
          </a:extLst>
        </xdr:cNvPr>
        <xdr:cNvSpPr txBox="1"/>
      </xdr:nvSpPr>
      <xdr:spPr>
        <a:xfrm>
          <a:off x="1219200" y="2447925"/>
          <a:ext cx="3889783" cy="574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1600">
              <a:solidFill>
                <a:srgbClr val="0B3F47"/>
              </a:solidFill>
              <a:latin typeface="Public Sans SemiBold" pitchFamily="2" charset="0"/>
            </a:rPr>
            <a:t>Home</a:t>
          </a:r>
          <a:r>
            <a:rPr lang="en-AU" sz="1600" baseline="0">
              <a:solidFill>
                <a:srgbClr val="0B3F47"/>
              </a:solidFill>
              <a:latin typeface="Public Sans SemiBold" pitchFamily="2" charset="0"/>
            </a:rPr>
            <a:t> Building Compensation Scheme</a:t>
          </a:r>
        </a:p>
        <a:p>
          <a:r>
            <a:rPr lang="en-AU" sz="1600" baseline="0">
              <a:solidFill>
                <a:srgbClr val="0B3F47"/>
              </a:solidFill>
              <a:latin typeface="Public Sans SemiBold" pitchFamily="2" charset="0"/>
            </a:rPr>
            <a:t>Data Tables </a:t>
          </a:r>
        </a:p>
      </xdr:txBody>
    </xdr:sp>
    <xdr:clientData/>
  </xdr:oneCellAnchor>
  <xdr:oneCellAnchor>
    <xdr:from>
      <xdr:col>2</xdr:col>
      <xdr:colOff>514350</xdr:colOff>
      <xdr:row>11</xdr:row>
      <xdr:rowOff>19050</xdr:rowOff>
    </xdr:from>
    <xdr:ext cx="1349921" cy="273152"/>
    <xdr:sp macro="" textlink="">
      <xdr:nvSpPr>
        <xdr:cNvPr id="6" name="TextBox 5">
          <a:extLst>
            <a:ext uri="{FF2B5EF4-FFF2-40B4-BE49-F238E27FC236}">
              <a16:creationId xmlns:a16="http://schemas.microsoft.com/office/drawing/2014/main" id="{FF951ABF-8E18-4288-ADB9-6D09C0874156}"/>
            </a:ext>
          </a:extLst>
        </xdr:cNvPr>
        <xdr:cNvSpPr txBox="1"/>
      </xdr:nvSpPr>
      <xdr:spPr>
        <a:xfrm>
          <a:off x="1247775" y="2924175"/>
          <a:ext cx="1349921" cy="2731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1200">
              <a:solidFill>
                <a:srgbClr val="0B3F47"/>
              </a:solidFill>
              <a:latin typeface="Public Sans SemiBold" pitchFamily="2" charset="0"/>
            </a:rPr>
            <a:t>December 2022</a:t>
          </a:r>
          <a:endParaRPr lang="en-AU" sz="1200" baseline="0">
            <a:solidFill>
              <a:srgbClr val="0B3F47"/>
            </a:solidFill>
            <a:latin typeface="Public Sans SemiBold" pitchFamily="2" charset="0"/>
          </a:endParaRPr>
        </a:p>
      </xdr:txBody>
    </xdr:sp>
    <xdr:clientData/>
  </xdr:oneCellAnchor>
  <xdr:twoCellAnchor editAs="oneCell">
    <xdr:from>
      <xdr:col>6</xdr:col>
      <xdr:colOff>704850</xdr:colOff>
      <xdr:row>21</xdr:row>
      <xdr:rowOff>57150</xdr:rowOff>
    </xdr:from>
    <xdr:to>
      <xdr:col>7</xdr:col>
      <xdr:colOff>784101</xdr:colOff>
      <xdr:row>26</xdr:row>
      <xdr:rowOff>60212</xdr:rowOff>
    </xdr:to>
    <xdr:pic>
      <xdr:nvPicPr>
        <xdr:cNvPr id="7" name="Picture 6">
          <a:extLst>
            <a:ext uri="{FF2B5EF4-FFF2-40B4-BE49-F238E27FC236}">
              <a16:creationId xmlns:a16="http://schemas.microsoft.com/office/drawing/2014/main" id="{74A7F7E3-2465-490B-9CCF-25A20F912583}"/>
            </a:ext>
          </a:extLst>
        </xdr:cNvPr>
        <xdr:cNvPicPr>
          <a:picLocks noChangeAspect="1"/>
        </xdr:cNvPicPr>
      </xdr:nvPicPr>
      <xdr:blipFill>
        <a:blip xmlns:r="http://schemas.openxmlformats.org/officeDocument/2006/relationships" r:embed="rId2"/>
        <a:stretch>
          <a:fillRect/>
        </a:stretch>
      </xdr:blipFill>
      <xdr:spPr>
        <a:xfrm>
          <a:off x="5095875" y="5448300"/>
          <a:ext cx="993651" cy="109843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RA/DAR/IPA/HBC%20Scheme%20reports/JUN2018/Output/HBC_Runoff%20claims%20Jun%2018%20201905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ayes\client19\SIRA\HBC\icare_submission\Business%20plan%20projection%20comparis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ld Fig 35_36 Open_closed (Yr)"/>
      <sheetName val="Fig 35_36 Open_closed"/>
      <sheetName val="Fig 37 Liability"/>
      <sheetName val="Fig 38 Denied"/>
      <sheetName val="Fig 39 No. Cause"/>
      <sheetName val="Fig 40 No. claim type"/>
      <sheetName val="Fig 41 No. ConstructionType"/>
      <sheetName val="Table 15 Liability (Qtr)"/>
      <sheetName val="Table 16 Denied (Qtr)"/>
      <sheetName val="Jun18 Data"/>
      <sheetName val="xx E3.2 Open_closed (Qtr)"/>
      <sheetName val="xx No. Liab &amp; Op_Cl"/>
      <sheetName val="Fig24 PaidClaimant_Paid3PT(Yr)"/>
      <sheetName val="Fig 25 Payments by Cause"/>
      <sheetName val="Fig 26. costs by Claim typee"/>
      <sheetName val="Fig 27 Amount by Cover type"/>
      <sheetName val="xx PaidClaimant_Paid3PT (Qtr)"/>
      <sheetName val="xx ClaimCode Op_Cl"/>
      <sheetName val="basis Net Costs"/>
      <sheetName val="11a. YrCert issued (Pdclaimant)"/>
      <sheetName val="xxE10. YrCert issued  (covType)"/>
      <sheetName val="Table 17 by costs by issued yr"/>
      <sheetName val="Table 17a Issued yr (AccptLiab)"/>
      <sheetName val="icare ind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Business plans"/>
      <sheetName val="Premium filing"/>
      <sheetName val="Funding ratios"/>
      <sheetName val="Rate changes"/>
    </sheetNames>
    <sheetDataSet>
      <sheetData sheetId="0">
        <row r="17">
          <cell r="D17">
            <v>0.19900000000000029</v>
          </cell>
        </row>
        <row r="19">
          <cell r="D19">
            <v>0.21845318860244237</v>
          </cell>
        </row>
        <row r="20">
          <cell r="D20">
            <v>0.15033407572383073</v>
          </cell>
        </row>
      </sheetData>
      <sheetData sheetId="1"/>
      <sheetData sheetId="2"/>
      <sheetData sheetId="3">
        <row r="6">
          <cell r="D6">
            <v>43646</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1">
      <a:majorFont>
        <a:latin typeface="Gotham Book"/>
        <a:ea typeface=""/>
        <a:cs typeface=""/>
      </a:majorFont>
      <a:minorFont>
        <a:latin typeface="Gotham Book"/>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30077-53F3-4360-985A-6254318E95B0}">
  <dimension ref="B2:Y40"/>
  <sheetViews>
    <sheetView tabSelected="1" zoomScaleNormal="100" workbookViewId="0"/>
  </sheetViews>
  <sheetFormatPr defaultColWidth="9" defaultRowHeight="17" x14ac:dyDescent="0.45"/>
  <cols>
    <col min="1" max="1" width="2.6875" style="304" customWidth="1"/>
    <col min="2" max="2" width="4.5" style="304" customWidth="1"/>
    <col min="3" max="11" width="9" style="304"/>
    <col min="12" max="12" width="14.375" style="304" customWidth="1"/>
    <col min="13" max="16384" width="9" style="304"/>
  </cols>
  <sheetData>
    <row r="2" spans="2:25" ht="17.5" customHeight="1" x14ac:dyDescent="0.45">
      <c r="B2" s="305"/>
      <c r="C2" s="306"/>
      <c r="D2" s="306"/>
      <c r="E2" s="306"/>
      <c r="F2" s="306"/>
      <c r="G2" s="306"/>
      <c r="H2" s="306"/>
    </row>
    <row r="3" spans="2:25" ht="56.5" x14ac:dyDescent="1.5">
      <c r="B3" s="307"/>
      <c r="C3" s="320" t="s">
        <v>391</v>
      </c>
      <c r="D3" s="321"/>
      <c r="E3" s="321"/>
      <c r="F3" s="321"/>
      <c r="G3" s="307"/>
      <c r="H3" s="307"/>
      <c r="I3" s="308"/>
      <c r="J3" s="308"/>
      <c r="K3" s="308"/>
      <c r="L3" s="309"/>
    </row>
    <row r="4" spans="2:25" ht="17.5" customHeight="1" x14ac:dyDescent="0.45">
      <c r="B4" s="306"/>
      <c r="C4" s="306"/>
      <c r="D4" s="306"/>
      <c r="E4" s="306"/>
      <c r="F4" s="306"/>
      <c r="G4" s="306"/>
      <c r="H4" s="306"/>
    </row>
    <row r="5" spans="2:25" ht="17.5" customHeight="1" x14ac:dyDescent="0.45">
      <c r="B5" s="306"/>
      <c r="C5" s="306"/>
      <c r="D5" s="306"/>
      <c r="E5" s="306"/>
      <c r="F5" s="306"/>
      <c r="G5" s="306"/>
      <c r="H5" s="306"/>
    </row>
    <row r="6" spans="2:25" ht="17.5" customHeight="1" x14ac:dyDescent="0.8">
      <c r="B6" s="306"/>
      <c r="C6" s="306"/>
      <c r="D6" s="310"/>
      <c r="E6" s="310"/>
      <c r="F6" s="310"/>
      <c r="G6" s="310"/>
      <c r="H6" s="310"/>
      <c r="I6" s="311"/>
      <c r="J6" s="311"/>
      <c r="K6" s="311"/>
      <c r="Q6" s="322"/>
      <c r="R6" s="322"/>
      <c r="S6" s="322"/>
      <c r="T6" s="322"/>
      <c r="U6" s="322"/>
      <c r="V6" s="322"/>
      <c r="W6" s="322"/>
      <c r="X6" s="322"/>
      <c r="Y6" s="322"/>
    </row>
    <row r="7" spans="2:25" ht="17.5" customHeight="1" x14ac:dyDescent="0.45">
      <c r="B7" s="306"/>
      <c r="C7" s="306"/>
      <c r="D7" s="306"/>
      <c r="E7" s="306"/>
      <c r="F7" s="306"/>
      <c r="G7" s="306"/>
      <c r="H7" s="306"/>
      <c r="Q7" s="322"/>
      <c r="R7" s="322"/>
      <c r="S7" s="322"/>
      <c r="T7" s="322"/>
      <c r="U7" s="322"/>
      <c r="V7" s="322"/>
      <c r="W7" s="322"/>
      <c r="X7" s="322"/>
      <c r="Y7" s="322"/>
    </row>
    <row r="8" spans="2:25" ht="17.5" customHeight="1" x14ac:dyDescent="0.7">
      <c r="B8" s="306"/>
      <c r="C8" s="306"/>
      <c r="D8" s="306"/>
      <c r="E8" s="306"/>
      <c r="F8" s="312"/>
      <c r="G8" s="306"/>
      <c r="H8" s="306"/>
      <c r="Q8" s="322"/>
      <c r="R8" s="322"/>
      <c r="S8" s="322"/>
      <c r="T8" s="322"/>
      <c r="U8" s="322"/>
      <c r="V8" s="322"/>
      <c r="W8" s="322"/>
      <c r="X8" s="322"/>
      <c r="Y8" s="322"/>
    </row>
    <row r="9" spans="2:25" ht="17.5" customHeight="1" x14ac:dyDescent="0.45">
      <c r="B9" s="306"/>
      <c r="C9" s="306"/>
      <c r="D9" s="306"/>
      <c r="E9" s="306"/>
      <c r="F9" s="306"/>
      <c r="G9" s="306"/>
      <c r="H9" s="306"/>
      <c r="Q9" s="322"/>
      <c r="R9" s="322"/>
      <c r="S9" s="322"/>
      <c r="T9" s="322"/>
      <c r="U9" s="322"/>
      <c r="V9" s="322"/>
      <c r="W9" s="322"/>
      <c r="X9" s="322"/>
      <c r="Y9" s="322"/>
    </row>
    <row r="10" spans="2:25" ht="17.5" customHeight="1" x14ac:dyDescent="0.45">
      <c r="B10" s="306"/>
      <c r="C10" s="306"/>
      <c r="D10" s="306"/>
      <c r="E10" s="306"/>
      <c r="F10" s="306"/>
      <c r="G10" s="306"/>
      <c r="H10" s="306"/>
      <c r="Q10" s="322"/>
      <c r="R10" s="322"/>
      <c r="S10" s="322"/>
      <c r="T10" s="322"/>
      <c r="U10" s="322"/>
      <c r="V10" s="322"/>
      <c r="W10" s="322"/>
      <c r="X10" s="322"/>
      <c r="Y10" s="322"/>
    </row>
    <row r="11" spans="2:25" ht="17.5" customHeight="1" x14ac:dyDescent="0.45">
      <c r="B11" s="306"/>
      <c r="C11" s="306"/>
      <c r="D11" s="306"/>
      <c r="E11" s="306"/>
      <c r="F11" s="306"/>
      <c r="G11" s="306"/>
      <c r="H11" s="306"/>
      <c r="Q11" s="322"/>
      <c r="R11" s="322"/>
      <c r="S11" s="322"/>
      <c r="T11" s="322"/>
      <c r="U11" s="322"/>
      <c r="V11" s="322"/>
      <c r="W11" s="322"/>
      <c r="X11" s="322"/>
      <c r="Y11" s="322"/>
    </row>
    <row r="12" spans="2:25" ht="17.5" customHeight="1" x14ac:dyDescent="0.45">
      <c r="B12" s="306"/>
      <c r="C12" s="313"/>
      <c r="D12" s="313"/>
      <c r="E12" s="313"/>
      <c r="F12" s="313"/>
      <c r="G12" s="313"/>
      <c r="H12" s="313"/>
      <c r="I12" s="314"/>
      <c r="J12" s="314"/>
      <c r="K12" s="314"/>
      <c r="L12" s="314"/>
      <c r="Q12" s="322"/>
      <c r="R12" s="322"/>
      <c r="S12" s="322"/>
      <c r="T12" s="322"/>
      <c r="U12" s="322"/>
      <c r="V12" s="322"/>
      <c r="W12" s="322"/>
      <c r="X12" s="322"/>
      <c r="Y12" s="322"/>
    </row>
    <row r="13" spans="2:25" ht="17.5" customHeight="1" x14ac:dyDescent="0.45">
      <c r="B13" s="306"/>
      <c r="C13" s="313"/>
      <c r="D13" s="313"/>
      <c r="E13" s="313"/>
      <c r="F13" s="313"/>
      <c r="G13" s="313"/>
      <c r="H13" s="313"/>
      <c r="I13" s="314"/>
      <c r="J13" s="314"/>
      <c r="K13" s="314"/>
      <c r="L13" s="314"/>
      <c r="Q13" s="322"/>
      <c r="R13" s="322"/>
      <c r="S13" s="322"/>
      <c r="T13" s="322"/>
      <c r="U13" s="322"/>
      <c r="V13" s="322"/>
      <c r="W13" s="322"/>
      <c r="X13" s="322"/>
      <c r="Y13" s="322"/>
    </row>
    <row r="14" spans="2:25" ht="17.5" customHeight="1" x14ac:dyDescent="0.45">
      <c r="B14" s="306"/>
      <c r="C14" s="313"/>
      <c r="D14" s="313"/>
      <c r="E14" s="313"/>
      <c r="F14" s="313"/>
      <c r="G14" s="313"/>
      <c r="H14" s="313"/>
      <c r="I14" s="314"/>
      <c r="J14" s="314"/>
      <c r="K14" s="314"/>
      <c r="L14" s="314"/>
      <c r="Q14" s="322"/>
      <c r="R14" s="322"/>
      <c r="S14" s="322"/>
      <c r="T14" s="322"/>
      <c r="U14" s="322"/>
      <c r="V14" s="322"/>
      <c r="W14" s="322"/>
      <c r="X14" s="322"/>
      <c r="Y14" s="322"/>
    </row>
    <row r="15" spans="2:25" ht="17.5" customHeight="1" x14ac:dyDescent="0.45">
      <c r="B15" s="306"/>
      <c r="C15" s="313"/>
      <c r="D15" s="313"/>
      <c r="E15" s="313"/>
      <c r="F15" s="313"/>
      <c r="G15" s="313"/>
      <c r="H15" s="313"/>
      <c r="I15" s="314"/>
      <c r="J15" s="314"/>
      <c r="K15" s="314"/>
      <c r="L15" s="314"/>
      <c r="Q15" s="322"/>
      <c r="R15" s="322"/>
      <c r="S15" s="322"/>
      <c r="T15" s="322"/>
      <c r="U15" s="322"/>
      <c r="V15" s="322"/>
      <c r="W15" s="322"/>
      <c r="X15" s="322"/>
      <c r="Y15" s="322"/>
    </row>
    <row r="16" spans="2:25" ht="17.5" customHeight="1" x14ac:dyDescent="0.45">
      <c r="B16" s="306"/>
      <c r="C16" s="315"/>
      <c r="D16" s="316"/>
      <c r="E16" s="316"/>
      <c r="F16" s="316"/>
      <c r="G16" s="316"/>
      <c r="H16" s="316"/>
      <c r="I16" s="317"/>
      <c r="J16" s="317"/>
      <c r="K16" s="317"/>
      <c r="L16" s="317"/>
      <c r="M16" s="318"/>
      <c r="Q16" s="322"/>
      <c r="R16" s="322"/>
      <c r="S16" s="322"/>
      <c r="T16" s="322"/>
      <c r="U16" s="322"/>
      <c r="V16" s="322"/>
      <c r="W16" s="322"/>
      <c r="X16" s="322"/>
      <c r="Y16" s="322"/>
    </row>
    <row r="17" spans="2:25" ht="17.5" customHeight="1" x14ac:dyDescent="0.45">
      <c r="B17" s="306"/>
      <c r="C17" s="315"/>
      <c r="D17" s="319"/>
      <c r="E17" s="319"/>
      <c r="F17" s="319"/>
      <c r="G17" s="319"/>
      <c r="H17" s="319"/>
      <c r="I17" s="318"/>
      <c r="J17" s="318"/>
      <c r="K17" s="318"/>
      <c r="L17" s="318"/>
      <c r="M17" s="318"/>
      <c r="Q17" s="322"/>
      <c r="R17" s="322"/>
      <c r="S17" s="322"/>
      <c r="T17" s="322"/>
      <c r="U17" s="322"/>
      <c r="V17" s="322"/>
      <c r="W17" s="322"/>
      <c r="X17" s="322"/>
      <c r="Y17" s="322"/>
    </row>
    <row r="18" spans="2:25" ht="17.5" customHeight="1" x14ac:dyDescent="0.45">
      <c r="B18" s="306"/>
      <c r="C18" s="315"/>
      <c r="D18" s="319"/>
      <c r="E18" s="319"/>
      <c r="F18" s="319"/>
      <c r="G18" s="319"/>
      <c r="H18" s="319"/>
      <c r="I18" s="318"/>
      <c r="J18" s="318"/>
      <c r="K18" s="318"/>
      <c r="L18" s="318"/>
      <c r="M18" s="318"/>
      <c r="Q18" s="322"/>
      <c r="R18" s="322"/>
      <c r="S18" s="322"/>
      <c r="T18" s="322"/>
      <c r="U18" s="322"/>
      <c r="V18" s="322"/>
      <c r="W18" s="322"/>
      <c r="X18" s="322"/>
      <c r="Y18" s="322"/>
    </row>
    <row r="19" spans="2:25" ht="17.5" customHeight="1" x14ac:dyDescent="0.45">
      <c r="B19" s="306"/>
      <c r="C19" s="315"/>
      <c r="D19" s="319"/>
      <c r="E19" s="319"/>
      <c r="F19" s="319"/>
      <c r="G19" s="319"/>
      <c r="H19" s="319"/>
      <c r="I19" s="318"/>
      <c r="J19" s="318"/>
      <c r="K19" s="318"/>
      <c r="L19" s="318"/>
      <c r="M19" s="318"/>
    </row>
    <row r="20" spans="2:25" ht="17.5" customHeight="1" x14ac:dyDescent="0.45">
      <c r="B20" s="306"/>
      <c r="C20" s="315"/>
      <c r="D20" s="319"/>
      <c r="E20" s="319"/>
      <c r="F20" s="319"/>
      <c r="G20" s="319"/>
      <c r="H20" s="319"/>
      <c r="I20" s="318"/>
      <c r="J20" s="318"/>
      <c r="K20" s="318"/>
      <c r="L20" s="318"/>
      <c r="M20" s="318"/>
    </row>
    <row r="21" spans="2:25" ht="17.5" customHeight="1" x14ac:dyDescent="0.45">
      <c r="B21" s="306"/>
      <c r="C21" s="306"/>
      <c r="D21" s="306"/>
      <c r="E21" s="306"/>
      <c r="F21" s="306"/>
      <c r="G21" s="306"/>
      <c r="H21" s="306"/>
    </row>
    <row r="22" spans="2:25" ht="17.5" customHeight="1" x14ac:dyDescent="0.45">
      <c r="B22" s="306"/>
      <c r="C22" s="306"/>
      <c r="D22" s="306"/>
      <c r="E22" s="306"/>
      <c r="F22" s="306"/>
      <c r="G22" s="306"/>
      <c r="H22" s="306"/>
    </row>
    <row r="23" spans="2:25" ht="17.5" customHeight="1" x14ac:dyDescent="0.45">
      <c r="B23" s="306"/>
      <c r="C23" s="306"/>
      <c r="D23" s="306"/>
      <c r="E23" s="306"/>
      <c r="F23" s="306"/>
      <c r="G23" s="306"/>
      <c r="H23" s="306"/>
    </row>
    <row r="24" spans="2:25" ht="17.5" customHeight="1" x14ac:dyDescent="0.45">
      <c r="B24" s="306"/>
      <c r="C24" s="306"/>
      <c r="D24" s="306"/>
      <c r="E24" s="306"/>
      <c r="F24" s="306"/>
      <c r="G24" s="306"/>
      <c r="H24" s="306"/>
    </row>
    <row r="25" spans="2:25" ht="17.5" customHeight="1" x14ac:dyDescent="0.45">
      <c r="B25" s="306"/>
      <c r="C25" s="306"/>
      <c r="D25" s="306"/>
      <c r="E25" s="306"/>
      <c r="F25" s="306"/>
      <c r="G25" s="306"/>
      <c r="H25" s="306"/>
    </row>
    <row r="26" spans="2:25" ht="17.5" customHeight="1" x14ac:dyDescent="0.45">
      <c r="B26" s="306"/>
      <c r="C26" s="306"/>
      <c r="D26" s="306"/>
      <c r="E26" s="306"/>
      <c r="F26" s="306"/>
      <c r="G26" s="306"/>
      <c r="H26" s="306"/>
    </row>
    <row r="27" spans="2:25" ht="17.5" customHeight="1" x14ac:dyDescent="0.45">
      <c r="B27" s="306"/>
      <c r="C27" s="306"/>
      <c r="D27" s="306"/>
      <c r="E27" s="306"/>
      <c r="F27" s="306"/>
      <c r="G27" s="306"/>
      <c r="H27" s="306"/>
    </row>
    <row r="33" s="304" customFormat="1" x14ac:dyDescent="0.45"/>
    <row r="34" s="304" customFormat="1" x14ac:dyDescent="0.45"/>
    <row r="35" s="304" customFormat="1" x14ac:dyDescent="0.45"/>
    <row r="36" s="304" customFormat="1" x14ac:dyDescent="0.45"/>
    <row r="37" s="304" customFormat="1" x14ac:dyDescent="0.45"/>
    <row r="38" s="304" customFormat="1" x14ac:dyDescent="0.45"/>
    <row r="39" s="304" customFormat="1" x14ac:dyDescent="0.45"/>
    <row r="40" s="304" customFormat="1" x14ac:dyDescent="0.45"/>
  </sheetData>
  <mergeCells count="2">
    <mergeCell ref="C3:F3"/>
    <mergeCell ref="Q6:Y18"/>
  </mergeCells>
  <pageMargins left="0.70866141732283472" right="0.70866141732283472" top="0.74803149606299213" bottom="0.74803149606299213" header="0.31496062992125984" footer="0.31496062992125984"/>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N62"/>
  <sheetViews>
    <sheetView workbookViewId="0">
      <pane ySplit="2" topLeftCell="A3" activePane="bottomLeft" state="frozen"/>
      <selection pane="bottomLeft" activeCell="A3" sqref="A3"/>
    </sheetView>
  </sheetViews>
  <sheetFormatPr defaultColWidth="15.125" defaultRowHeight="16" x14ac:dyDescent="0.3"/>
  <cols>
    <col min="1" max="1" width="17.875" style="22" customWidth="1"/>
    <col min="2" max="7" width="15.5" style="20" customWidth="1"/>
    <col min="8" max="16384" width="15.125" style="20"/>
  </cols>
  <sheetData>
    <row r="1" spans="1:9" s="64" customFormat="1" ht="37.5" customHeight="1" x14ac:dyDescent="0.3">
      <c r="A1" s="339" t="s">
        <v>57</v>
      </c>
      <c r="B1" s="339"/>
      <c r="C1" s="339"/>
      <c r="D1" s="339"/>
      <c r="E1" s="339"/>
      <c r="F1" s="339"/>
      <c r="G1" s="339"/>
    </row>
    <row r="2" spans="1:9" s="174" customFormat="1" ht="48" x14ac:dyDescent="0.3">
      <c r="A2" s="42" t="s">
        <v>136</v>
      </c>
      <c r="B2" s="42" t="s">
        <v>137</v>
      </c>
      <c r="C2" s="42" t="s">
        <v>138</v>
      </c>
      <c r="D2" s="42" t="s">
        <v>139</v>
      </c>
      <c r="E2" s="42" t="s">
        <v>140</v>
      </c>
      <c r="F2" s="42" t="s">
        <v>141</v>
      </c>
      <c r="G2" s="43" t="s">
        <v>122</v>
      </c>
    </row>
    <row r="3" spans="1:9" x14ac:dyDescent="0.3">
      <c r="A3" s="34">
        <v>40451</v>
      </c>
      <c r="B3" s="191">
        <v>6205380.4569725459</v>
      </c>
      <c r="C3" s="191">
        <v>1478705.7887155961</v>
      </c>
      <c r="D3" s="191">
        <v>5053850.8457798352</v>
      </c>
      <c r="E3" s="191">
        <v>11406.39926605505</v>
      </c>
      <c r="F3" s="191">
        <v>551261.86724770651</v>
      </c>
      <c r="G3" s="191">
        <v>13300605.357981738</v>
      </c>
      <c r="H3" s="118"/>
      <c r="I3" s="118"/>
    </row>
    <row r="4" spans="1:9" x14ac:dyDescent="0.3">
      <c r="A4" s="35">
        <v>40543</v>
      </c>
      <c r="B4" s="192">
        <v>5648064.9170642821</v>
      </c>
      <c r="C4" s="192">
        <v>922969.67477064207</v>
      </c>
      <c r="D4" s="192">
        <v>3208539.8302752101</v>
      </c>
      <c r="E4" s="192">
        <v>80718.833944954124</v>
      </c>
      <c r="F4" s="192">
        <v>279937.19944954081</v>
      </c>
      <c r="G4" s="192">
        <v>10140230.45550463</v>
      </c>
      <c r="H4" s="118"/>
      <c r="I4" s="118"/>
    </row>
    <row r="5" spans="1:9" x14ac:dyDescent="0.3">
      <c r="A5" s="34">
        <v>40633</v>
      </c>
      <c r="B5" s="191">
        <v>6150094.18642209</v>
      </c>
      <c r="C5" s="191">
        <v>1344714.485688074</v>
      </c>
      <c r="D5" s="191">
        <v>3778017.4941284009</v>
      </c>
      <c r="E5" s="191">
        <v>16439.297798165138</v>
      </c>
      <c r="F5" s="191">
        <v>299665.41688073293</v>
      </c>
      <c r="G5" s="191">
        <v>11588930.880917463</v>
      </c>
      <c r="H5" s="118"/>
      <c r="I5" s="118"/>
    </row>
    <row r="6" spans="1:9" x14ac:dyDescent="0.3">
      <c r="A6" s="35">
        <v>40724</v>
      </c>
      <c r="B6" s="192">
        <v>6263279.8588991519</v>
      </c>
      <c r="C6" s="192">
        <v>1442873.0974311931</v>
      </c>
      <c r="D6" s="192">
        <v>3870150.3771559405</v>
      </c>
      <c r="E6" s="192">
        <v>35273.438990825693</v>
      </c>
      <c r="F6" s="192">
        <v>289891.72100917337</v>
      </c>
      <c r="G6" s="192">
        <v>11901468.493486283</v>
      </c>
      <c r="H6" s="118"/>
      <c r="I6" s="118"/>
    </row>
    <row r="7" spans="1:9" x14ac:dyDescent="0.3">
      <c r="A7" s="34">
        <v>40816</v>
      </c>
      <c r="B7" s="191">
        <v>7278779.1953211036</v>
      </c>
      <c r="C7" s="191">
        <v>1276765.4947706419</v>
      </c>
      <c r="D7" s="191">
        <v>3995725.6379816099</v>
      </c>
      <c r="E7" s="191">
        <v>125674.6164220183</v>
      </c>
      <c r="F7" s="191">
        <v>367671.56532109849</v>
      </c>
      <c r="G7" s="191">
        <v>13044616.509816473</v>
      </c>
      <c r="H7" s="118"/>
      <c r="I7" s="118"/>
    </row>
    <row r="8" spans="1:9" x14ac:dyDescent="0.3">
      <c r="A8" s="35">
        <v>40908</v>
      </c>
      <c r="B8" s="192">
        <v>6294664.8386238217</v>
      </c>
      <c r="C8" s="192">
        <v>1103029.7949541281</v>
      </c>
      <c r="D8" s="192">
        <v>3328314.1883485974</v>
      </c>
      <c r="E8" s="192">
        <v>242752.52082568809</v>
      </c>
      <c r="F8" s="192">
        <v>321662.90963302541</v>
      </c>
      <c r="G8" s="192">
        <v>11290424.252385261</v>
      </c>
      <c r="H8" s="118"/>
      <c r="I8" s="118"/>
    </row>
    <row r="9" spans="1:9" x14ac:dyDescent="0.3">
      <c r="A9" s="34">
        <v>40999</v>
      </c>
      <c r="B9" s="191">
        <v>6124771.372568802</v>
      </c>
      <c r="C9" s="191">
        <v>1001166.800642202</v>
      </c>
      <c r="D9" s="191">
        <v>3454436.8362385025</v>
      </c>
      <c r="E9" s="191">
        <v>149240.79715596329</v>
      </c>
      <c r="F9" s="191">
        <v>227341.8535779806</v>
      </c>
      <c r="G9" s="191">
        <v>10956957.66018345</v>
      </c>
      <c r="H9" s="118"/>
      <c r="I9" s="118"/>
    </row>
    <row r="10" spans="1:9" x14ac:dyDescent="0.3">
      <c r="A10" s="35">
        <v>41090</v>
      </c>
      <c r="B10" s="192">
        <v>7094569.8360549919</v>
      </c>
      <c r="C10" s="192">
        <v>1389646.872293578</v>
      </c>
      <c r="D10" s="192">
        <v>3403159.5680733654</v>
      </c>
      <c r="E10" s="192">
        <v>93673.877064220185</v>
      </c>
      <c r="F10" s="192">
        <v>245451.45660550339</v>
      </c>
      <c r="G10" s="192">
        <v>12226501.61009166</v>
      </c>
      <c r="H10" s="118"/>
      <c r="I10" s="118"/>
    </row>
    <row r="11" spans="1:9" x14ac:dyDescent="0.3">
      <c r="A11" s="34">
        <v>41182</v>
      </c>
      <c r="B11" s="191">
        <v>7711007.528899177</v>
      </c>
      <c r="C11" s="191">
        <v>1246967.1593577981</v>
      </c>
      <c r="D11" s="191">
        <v>3667697.2906421656</v>
      </c>
      <c r="E11" s="191">
        <v>196757.44807339448</v>
      </c>
      <c r="F11" s="191">
        <v>313054.71807339223</v>
      </c>
      <c r="G11" s="191">
        <v>13135484.145045927</v>
      </c>
      <c r="H11" s="118"/>
      <c r="I11" s="118"/>
    </row>
    <row r="12" spans="1:9" x14ac:dyDescent="0.3">
      <c r="A12" s="35">
        <v>41274</v>
      </c>
      <c r="B12" s="192">
        <v>7213796.9342202749</v>
      </c>
      <c r="C12" s="192">
        <v>1751026.778348624</v>
      </c>
      <c r="D12" s="192">
        <v>3215374.3541284101</v>
      </c>
      <c r="E12" s="192">
        <v>39764.15082568807</v>
      </c>
      <c r="F12" s="192">
        <v>267605.94256880571</v>
      </c>
      <c r="G12" s="192">
        <v>12487568.160091804</v>
      </c>
      <c r="H12" s="118"/>
      <c r="I12" s="118"/>
    </row>
    <row r="13" spans="1:9" x14ac:dyDescent="0.3">
      <c r="A13" s="34">
        <v>41364</v>
      </c>
      <c r="B13" s="191">
        <v>7585321.4792661415</v>
      </c>
      <c r="C13" s="191">
        <v>1503402.997798166</v>
      </c>
      <c r="D13" s="191">
        <v>3263408.3308256576</v>
      </c>
      <c r="E13" s="191">
        <v>98270.644954128424</v>
      </c>
      <c r="F13" s="191">
        <v>249862.11311926469</v>
      </c>
      <c r="G13" s="191">
        <v>12700265.565963358</v>
      </c>
      <c r="H13" s="118"/>
      <c r="I13" s="118"/>
    </row>
    <row r="14" spans="1:9" x14ac:dyDescent="0.3">
      <c r="A14" s="35">
        <v>41455</v>
      </c>
      <c r="B14" s="192">
        <v>8756940.9263304584</v>
      </c>
      <c r="C14" s="192">
        <v>1909862.038073394</v>
      </c>
      <c r="D14" s="192">
        <v>3888622.4835779504</v>
      </c>
      <c r="E14" s="192">
        <v>154747.36605504583</v>
      </c>
      <c r="F14" s="192">
        <v>260673.55779816391</v>
      </c>
      <c r="G14" s="192">
        <v>14970846.371835012</v>
      </c>
      <c r="H14" s="118"/>
      <c r="I14" s="118"/>
    </row>
    <row r="15" spans="1:9" x14ac:dyDescent="0.3">
      <c r="A15" s="34">
        <v>41547</v>
      </c>
      <c r="B15" s="191">
        <v>9552688.8787157573</v>
      </c>
      <c r="C15" s="191">
        <v>2540375.6815596321</v>
      </c>
      <c r="D15" s="191">
        <v>4061437.0464219842</v>
      </c>
      <c r="E15" s="191">
        <v>176313.31247706423</v>
      </c>
      <c r="F15" s="191">
        <v>344042.01211009017</v>
      </c>
      <c r="G15" s="191">
        <v>16674856.931284526</v>
      </c>
      <c r="H15" s="118"/>
      <c r="I15" s="118"/>
    </row>
    <row r="16" spans="1:9" x14ac:dyDescent="0.3">
      <c r="A16" s="35">
        <v>41639</v>
      </c>
      <c r="B16" s="193">
        <v>9250731.6636698544</v>
      </c>
      <c r="C16" s="193">
        <v>2320608.7576146792</v>
      </c>
      <c r="D16" s="193">
        <v>3299832.2699082252</v>
      </c>
      <c r="E16" s="193">
        <v>94560.508348623844</v>
      </c>
      <c r="F16" s="193">
        <v>347558.28963302501</v>
      </c>
      <c r="G16" s="193">
        <v>15313291.489174407</v>
      </c>
      <c r="H16" s="118"/>
      <c r="I16" s="118"/>
    </row>
    <row r="17" spans="1:9" x14ac:dyDescent="0.3">
      <c r="A17" s="34">
        <v>41729</v>
      </c>
      <c r="B17" s="194">
        <v>10181461.51201853</v>
      </c>
      <c r="C17" s="194">
        <v>1549459.76706422</v>
      </c>
      <c r="D17" s="194">
        <v>3940355.0697247381</v>
      </c>
      <c r="E17" s="194">
        <v>139275.76724770642</v>
      </c>
      <c r="F17" s="194">
        <v>323137.35366972239</v>
      </c>
      <c r="G17" s="194">
        <v>16133689.469724916</v>
      </c>
      <c r="H17" s="118"/>
      <c r="I17" s="118"/>
    </row>
    <row r="18" spans="1:9" x14ac:dyDescent="0.3">
      <c r="A18" s="35">
        <v>41820</v>
      </c>
      <c r="B18" s="193">
        <v>11272885.700000215</v>
      </c>
      <c r="C18" s="193">
        <v>2568849.1405504588</v>
      </c>
      <c r="D18" s="193">
        <v>4055057.2783485884</v>
      </c>
      <c r="E18" s="193">
        <v>366989.09045871563</v>
      </c>
      <c r="F18" s="193">
        <v>361791.72522935568</v>
      </c>
      <c r="G18" s="193">
        <v>18625572.934587337</v>
      </c>
      <c r="H18" s="118"/>
      <c r="I18" s="118"/>
    </row>
    <row r="19" spans="1:9" x14ac:dyDescent="0.3">
      <c r="A19" s="34">
        <v>41912</v>
      </c>
      <c r="B19" s="194">
        <v>11341786.040275507</v>
      </c>
      <c r="C19" s="194">
        <v>1265951.6866972479</v>
      </c>
      <c r="D19" s="194">
        <v>4436791.7375228982</v>
      </c>
      <c r="E19" s="194">
        <v>298802.26926605497</v>
      </c>
      <c r="F19" s="194">
        <v>441808.85752293398</v>
      </c>
      <c r="G19" s="194">
        <v>17785140.59128464</v>
      </c>
      <c r="H19" s="118"/>
      <c r="I19" s="118"/>
    </row>
    <row r="20" spans="1:9" x14ac:dyDescent="0.3">
      <c r="A20" s="35">
        <v>42004</v>
      </c>
      <c r="B20" s="193">
        <v>10778140.618532382</v>
      </c>
      <c r="C20" s="193">
        <v>2285277.9146788991</v>
      </c>
      <c r="D20" s="193">
        <v>3586884.4130274919</v>
      </c>
      <c r="E20" s="193">
        <v>491951.1197247706</v>
      </c>
      <c r="F20" s="193">
        <v>395236.05412843759</v>
      </c>
      <c r="G20" s="193">
        <v>17537490.120091982</v>
      </c>
      <c r="H20" s="118"/>
      <c r="I20" s="118"/>
    </row>
    <row r="21" spans="1:9" x14ac:dyDescent="0.3">
      <c r="A21" s="34">
        <v>42094</v>
      </c>
      <c r="B21" s="194">
        <v>11094302.586972663</v>
      </c>
      <c r="C21" s="194">
        <v>2075975.2903669721</v>
      </c>
      <c r="D21" s="194">
        <v>4071456.4440366607</v>
      </c>
      <c r="E21" s="194">
        <v>338036.08972477051</v>
      </c>
      <c r="F21" s="194">
        <v>404606.30357798003</v>
      </c>
      <c r="G21" s="194">
        <v>17984376.714679047</v>
      </c>
      <c r="H21" s="118"/>
      <c r="I21" s="118"/>
    </row>
    <row r="22" spans="1:9" x14ac:dyDescent="0.3">
      <c r="A22" s="35">
        <v>42185</v>
      </c>
      <c r="B22" s="193">
        <v>13528724.852752583</v>
      </c>
      <c r="C22" s="193">
        <v>2365998.896330276</v>
      </c>
      <c r="D22" s="193">
        <v>4644479.1219265638</v>
      </c>
      <c r="E22" s="193">
        <v>397883.03816513752</v>
      </c>
      <c r="F22" s="193">
        <v>455739.34045871242</v>
      </c>
      <c r="G22" s="193">
        <v>21392825.249633275</v>
      </c>
      <c r="H22" s="118"/>
      <c r="I22" s="118"/>
    </row>
    <row r="23" spans="1:9" x14ac:dyDescent="0.3">
      <c r="A23" s="34">
        <v>42277</v>
      </c>
      <c r="B23" s="194">
        <v>13507261.687614486</v>
      </c>
      <c r="C23" s="194">
        <v>2088385.3316513761</v>
      </c>
      <c r="D23" s="194">
        <v>4868769.6758715548</v>
      </c>
      <c r="E23" s="194">
        <v>555735.21155963256</v>
      </c>
      <c r="F23" s="194">
        <v>554137.97816513677</v>
      </c>
      <c r="G23" s="194">
        <v>21574289.884862188</v>
      </c>
      <c r="H23" s="118"/>
      <c r="I23" s="118"/>
    </row>
    <row r="24" spans="1:9" x14ac:dyDescent="0.3">
      <c r="A24" s="35">
        <v>42369</v>
      </c>
      <c r="B24" s="193">
        <v>12822217.547706395</v>
      </c>
      <c r="C24" s="193">
        <v>2530269.7080733939</v>
      </c>
      <c r="D24" s="193">
        <v>3853040.6739449538</v>
      </c>
      <c r="E24" s="193">
        <v>577488.59788990766</v>
      </c>
      <c r="F24" s="193">
        <v>475242.10440367041</v>
      </c>
      <c r="G24" s="193">
        <v>20258258.632018324</v>
      </c>
      <c r="H24" s="118"/>
      <c r="I24" s="118"/>
    </row>
    <row r="25" spans="1:9" x14ac:dyDescent="0.3">
      <c r="A25" s="34">
        <v>42460</v>
      </c>
      <c r="B25" s="194">
        <v>13143434.332660491</v>
      </c>
      <c r="C25" s="194">
        <v>2052826.723669725</v>
      </c>
      <c r="D25" s="194">
        <v>4286911.0116513763</v>
      </c>
      <c r="E25" s="194">
        <v>727926.78954128386</v>
      </c>
      <c r="F25" s="194">
        <v>451615.3990825683</v>
      </c>
      <c r="G25" s="194">
        <v>20662714.256605446</v>
      </c>
      <c r="H25" s="118"/>
      <c r="I25" s="118"/>
    </row>
    <row r="26" spans="1:9" x14ac:dyDescent="0.3">
      <c r="A26" s="35">
        <v>42551</v>
      </c>
      <c r="B26" s="193">
        <v>14899616.481651304</v>
      </c>
      <c r="C26" s="193">
        <v>1696870.136788991</v>
      </c>
      <c r="D26" s="193">
        <v>5054250.6497247787</v>
      </c>
      <c r="E26" s="193">
        <v>740992.08357798099</v>
      </c>
      <c r="F26" s="193">
        <v>573572.54146788898</v>
      </c>
      <c r="G26" s="193">
        <v>22965301.893210944</v>
      </c>
      <c r="H26" s="118"/>
      <c r="I26" s="118"/>
    </row>
    <row r="27" spans="1:9" x14ac:dyDescent="0.3">
      <c r="A27" s="34">
        <v>42643</v>
      </c>
      <c r="B27" s="194">
        <v>15452350.92165136</v>
      </c>
      <c r="C27" s="194">
        <v>2308888.6329357801</v>
      </c>
      <c r="D27" s="194">
        <v>4965664.9854128417</v>
      </c>
      <c r="E27" s="194">
        <v>832584.53999999911</v>
      </c>
      <c r="F27" s="194">
        <v>577950.54715596139</v>
      </c>
      <c r="G27" s="194">
        <v>24137439.627155945</v>
      </c>
      <c r="H27" s="118"/>
      <c r="I27" s="118"/>
    </row>
    <row r="28" spans="1:9" x14ac:dyDescent="0.3">
      <c r="A28" s="35">
        <v>42735</v>
      </c>
      <c r="B28" s="193">
        <v>15120600.038348638</v>
      </c>
      <c r="C28" s="193">
        <v>3204740.610550459</v>
      </c>
      <c r="D28" s="193">
        <v>4183018.0482568773</v>
      </c>
      <c r="E28" s="193">
        <v>912569.36275229231</v>
      </c>
      <c r="F28" s="193">
        <v>510184.96036697121</v>
      </c>
      <c r="G28" s="193">
        <v>23931113.020275239</v>
      </c>
      <c r="H28" s="118"/>
      <c r="I28" s="118"/>
    </row>
    <row r="29" spans="1:9" x14ac:dyDescent="0.3">
      <c r="A29" s="34">
        <v>42825</v>
      </c>
      <c r="B29" s="194">
        <v>16646106.979449609</v>
      </c>
      <c r="C29" s="194">
        <v>3359254.1129357819</v>
      </c>
      <c r="D29" s="194">
        <v>5117720.1542201834</v>
      </c>
      <c r="E29" s="194">
        <v>840577.09733944875</v>
      </c>
      <c r="F29" s="194">
        <v>550514.59669724503</v>
      </c>
      <c r="G29" s="194">
        <v>26514172.940642267</v>
      </c>
      <c r="H29" s="118"/>
      <c r="I29" s="118"/>
    </row>
    <row r="30" spans="1:9" x14ac:dyDescent="0.3">
      <c r="A30" s="35">
        <v>42916</v>
      </c>
      <c r="B30" s="193">
        <v>17779533.194403701</v>
      </c>
      <c r="C30" s="193">
        <v>3255871.4486238542</v>
      </c>
      <c r="D30" s="193">
        <v>5338735.276330282</v>
      </c>
      <c r="E30" s="193">
        <v>584811.99990825704</v>
      </c>
      <c r="F30" s="193">
        <v>445281.25027522951</v>
      </c>
      <c r="G30" s="193">
        <v>27404233.169541322</v>
      </c>
      <c r="H30" s="118"/>
      <c r="I30" s="118"/>
    </row>
    <row r="31" spans="1:9" x14ac:dyDescent="0.3">
      <c r="A31" s="34">
        <v>43008</v>
      </c>
      <c r="B31" s="194">
        <v>20438877.889449559</v>
      </c>
      <c r="C31" s="194">
        <v>4997231.7598165125</v>
      </c>
      <c r="D31" s="194">
        <v>5801746.4966972396</v>
      </c>
      <c r="E31" s="194">
        <v>687740.88660550455</v>
      </c>
      <c r="F31" s="194">
        <v>481446.15550458798</v>
      </c>
      <c r="G31" s="194">
        <v>32407043.188073404</v>
      </c>
      <c r="H31" s="118"/>
      <c r="I31" s="118"/>
    </row>
    <row r="32" spans="1:9" x14ac:dyDescent="0.3">
      <c r="A32" s="35">
        <v>43100</v>
      </c>
      <c r="B32" s="193">
        <v>19776970.425412863</v>
      </c>
      <c r="C32" s="193">
        <v>5254682.7091743117</v>
      </c>
      <c r="D32" s="193">
        <v>4983940.7807339337</v>
      </c>
      <c r="E32" s="193">
        <v>530294.80532110087</v>
      </c>
      <c r="F32" s="193">
        <v>415224.98605504568</v>
      </c>
      <c r="G32" s="193">
        <v>30961113.706697259</v>
      </c>
      <c r="H32" s="118"/>
      <c r="I32" s="118"/>
    </row>
    <row r="33" spans="1:13" x14ac:dyDescent="0.3">
      <c r="A33" s="34">
        <v>43190</v>
      </c>
      <c r="B33" s="194">
        <v>19147292.523761414</v>
      </c>
      <c r="C33" s="194">
        <v>4239228.5553211002</v>
      </c>
      <c r="D33" s="194">
        <v>5475444.4448623816</v>
      </c>
      <c r="E33" s="194">
        <v>666517.09155963291</v>
      </c>
      <c r="F33" s="194">
        <v>418919.17605504539</v>
      </c>
      <c r="G33" s="194">
        <v>29947401.791559573</v>
      </c>
      <c r="H33" s="118"/>
      <c r="I33" s="118"/>
    </row>
    <row r="34" spans="1:13" x14ac:dyDescent="0.3">
      <c r="A34" s="35">
        <v>43281</v>
      </c>
      <c r="B34" s="193">
        <v>24262374.261651363</v>
      </c>
      <c r="C34" s="193">
        <v>6378126.0480733942</v>
      </c>
      <c r="D34" s="193">
        <v>6034929.2884403458</v>
      </c>
      <c r="E34" s="193">
        <v>615364.404036697</v>
      </c>
      <c r="F34" s="193">
        <v>524836.79541284428</v>
      </c>
      <c r="G34" s="193">
        <v>37815630.797614641</v>
      </c>
      <c r="H34" s="118"/>
      <c r="I34" s="118"/>
    </row>
    <row r="35" spans="1:13" x14ac:dyDescent="0.3">
      <c r="A35" s="34">
        <v>43373</v>
      </c>
      <c r="B35" s="194">
        <v>23394437.124128461</v>
      </c>
      <c r="C35" s="194">
        <v>3921799.2192660542</v>
      </c>
      <c r="D35" s="194">
        <v>5469713.7400000002</v>
      </c>
      <c r="E35" s="194">
        <v>503329.07412844023</v>
      </c>
      <c r="F35" s="194">
        <v>520430.90577981662</v>
      </c>
      <c r="G35" s="194">
        <v>33809710.06330277</v>
      </c>
      <c r="H35" s="118"/>
      <c r="I35" s="118"/>
    </row>
    <row r="36" spans="1:13" x14ac:dyDescent="0.3">
      <c r="A36" s="35">
        <v>43465</v>
      </c>
      <c r="B36" s="193">
        <v>21229428.843853202</v>
      </c>
      <c r="C36" s="193">
        <v>3576690.874128439</v>
      </c>
      <c r="D36" s="193">
        <v>4339473.107798161</v>
      </c>
      <c r="E36" s="193">
        <v>529197.80220183474</v>
      </c>
      <c r="F36" s="193">
        <v>398711.71073394519</v>
      </c>
      <c r="G36" s="193">
        <v>30073502.338715583</v>
      </c>
      <c r="H36" s="118"/>
      <c r="I36" s="118"/>
    </row>
    <row r="37" spans="1:13" x14ac:dyDescent="0.3">
      <c r="A37" s="34">
        <v>43555</v>
      </c>
      <c r="B37" s="194">
        <v>22505381.819908254</v>
      </c>
      <c r="C37" s="194">
        <v>3390520.0008256892</v>
      </c>
      <c r="D37" s="194">
        <v>4992007.492477065</v>
      </c>
      <c r="E37" s="194">
        <v>550810.4278899082</v>
      </c>
      <c r="F37" s="194">
        <v>383344.41899082588</v>
      </c>
      <c r="G37" s="194">
        <v>31822064.160091743</v>
      </c>
      <c r="H37" s="118"/>
      <c r="I37" s="118"/>
    </row>
    <row r="38" spans="1:13" x14ac:dyDescent="0.3">
      <c r="A38" s="35">
        <v>43646</v>
      </c>
      <c r="B38" s="193">
        <v>23354057.123027585</v>
      </c>
      <c r="C38" s="193">
        <v>3446578.408532111</v>
      </c>
      <c r="D38" s="193">
        <v>5746164.5866054958</v>
      </c>
      <c r="E38" s="193">
        <v>579436.15403669758</v>
      </c>
      <c r="F38" s="193">
        <v>467751.61146789033</v>
      </c>
      <c r="G38" s="193">
        <v>33593987.883669779</v>
      </c>
      <c r="H38" s="118"/>
      <c r="I38" s="118"/>
    </row>
    <row r="39" spans="1:13" x14ac:dyDescent="0.3">
      <c r="A39" s="34">
        <v>43738</v>
      </c>
      <c r="B39" s="194">
        <v>22141743.410550524</v>
      </c>
      <c r="C39" s="194">
        <v>4594773.6291743116</v>
      </c>
      <c r="D39" s="194">
        <v>6008152.14376147</v>
      </c>
      <c r="E39" s="194">
        <v>925958.41119266069</v>
      </c>
      <c r="F39" s="194">
        <v>503906.38587156002</v>
      </c>
      <c r="G39" s="194">
        <v>34174533.980550528</v>
      </c>
      <c r="H39" s="118"/>
      <c r="I39" s="118"/>
    </row>
    <row r="40" spans="1:13" x14ac:dyDescent="0.3">
      <c r="A40" s="35">
        <v>43830</v>
      </c>
      <c r="B40" s="193">
        <v>21057967.710458752</v>
      </c>
      <c r="C40" s="193">
        <v>6891050.5012844047</v>
      </c>
      <c r="D40" s="193">
        <v>5358656.386605503</v>
      </c>
      <c r="E40" s="193">
        <v>1256291.7874311924</v>
      </c>
      <c r="F40" s="193">
        <v>429681.4479816503</v>
      </c>
      <c r="G40" s="193">
        <v>34993647.833761506</v>
      </c>
      <c r="H40" s="118"/>
      <c r="I40" s="118"/>
    </row>
    <row r="41" spans="1:13" x14ac:dyDescent="0.3">
      <c r="A41" s="34">
        <v>43921</v>
      </c>
      <c r="B41" s="194">
        <v>20963746.752110109</v>
      </c>
      <c r="C41" s="194">
        <v>4260700.0742201824</v>
      </c>
      <c r="D41" s="194">
        <v>5803395.4890825609</v>
      </c>
      <c r="E41" s="194">
        <v>1382717.0265137618</v>
      </c>
      <c r="F41" s="194">
        <v>359334.58009174292</v>
      </c>
      <c r="G41" s="194">
        <v>32769893.922018357</v>
      </c>
      <c r="H41" s="118"/>
      <c r="I41" s="118"/>
    </row>
    <row r="42" spans="1:13" x14ac:dyDescent="0.3">
      <c r="A42" s="35">
        <v>44012</v>
      </c>
      <c r="B42" s="193">
        <v>20648909.651284393</v>
      </c>
      <c r="C42" s="193">
        <v>7533199.3393578008</v>
      </c>
      <c r="D42" s="193">
        <v>5405649.7079816433</v>
      </c>
      <c r="E42" s="193">
        <v>1817706.721192661</v>
      </c>
      <c r="F42" s="193">
        <v>404796.42752293561</v>
      </c>
      <c r="G42" s="193">
        <v>35810261.847339429</v>
      </c>
      <c r="H42" s="118"/>
      <c r="I42" s="118"/>
    </row>
    <row r="43" spans="1:13" x14ac:dyDescent="0.3">
      <c r="A43" s="34">
        <v>44104</v>
      </c>
      <c r="B43" s="194">
        <v>25011448.761834834</v>
      </c>
      <c r="C43" s="194">
        <v>7073085.3982568793</v>
      </c>
      <c r="D43" s="194">
        <v>7482695.6591743045</v>
      </c>
      <c r="E43" s="194">
        <v>2633545.6660550456</v>
      </c>
      <c r="F43" s="194">
        <v>533316.49009174295</v>
      </c>
      <c r="G43" s="194">
        <v>42734091.975412808</v>
      </c>
      <c r="H43" s="118"/>
      <c r="I43" s="118"/>
    </row>
    <row r="44" spans="1:13" x14ac:dyDescent="0.3">
      <c r="A44" s="35">
        <v>44196</v>
      </c>
      <c r="B44" s="193">
        <v>27698970.339724731</v>
      </c>
      <c r="C44" s="193">
        <v>14673641.732385321</v>
      </c>
      <c r="D44" s="193">
        <v>7916262.9569724817</v>
      </c>
      <c r="E44" s="193">
        <v>3176812.2578899064</v>
      </c>
      <c r="F44" s="193">
        <v>453064.0822018343</v>
      </c>
      <c r="G44" s="193">
        <v>53918751.369174264</v>
      </c>
      <c r="H44" s="118"/>
      <c r="I44" s="118"/>
    </row>
    <row r="45" spans="1:13" x14ac:dyDescent="0.3">
      <c r="A45" s="34">
        <v>44286</v>
      </c>
      <c r="B45" s="194">
        <v>28070572.768348604</v>
      </c>
      <c r="C45" s="194">
        <v>9137694.6801834889</v>
      </c>
      <c r="D45" s="194">
        <v>9719285.8788073175</v>
      </c>
      <c r="E45" s="194">
        <v>3299984.5800917419</v>
      </c>
      <c r="F45" s="194">
        <v>455730.67642201798</v>
      </c>
      <c r="G45" s="194">
        <v>50683268.58385317</v>
      </c>
      <c r="H45" s="118"/>
      <c r="I45" s="118"/>
    </row>
    <row r="46" spans="1:13" x14ac:dyDescent="0.3">
      <c r="A46" s="35">
        <v>44377</v>
      </c>
      <c r="B46" s="193">
        <v>28215012.096146863</v>
      </c>
      <c r="C46" s="193">
        <v>14067132.953486251</v>
      </c>
      <c r="D46" s="193">
        <v>10677809.055596329</v>
      </c>
      <c r="E46" s="193">
        <v>4062083.5032110102</v>
      </c>
      <c r="F46" s="193">
        <v>565195.99128440337</v>
      </c>
      <c r="G46" s="193">
        <v>57587233.599724859</v>
      </c>
      <c r="H46" s="118"/>
      <c r="I46" s="118"/>
    </row>
    <row r="47" spans="1:13" x14ac:dyDescent="0.3">
      <c r="A47" s="34">
        <v>44440</v>
      </c>
      <c r="B47" s="194">
        <v>26748510.12844038</v>
      </c>
      <c r="C47" s="194">
        <v>15840049.343486231</v>
      </c>
      <c r="D47" s="194">
        <v>9912793.1059633195</v>
      </c>
      <c r="E47" s="194">
        <v>6414106.3433027491</v>
      </c>
      <c r="F47" s="194">
        <v>526530.40284403681</v>
      </c>
      <c r="G47" s="194">
        <v>59441989.324036717</v>
      </c>
      <c r="H47" s="118"/>
      <c r="I47" s="118"/>
    </row>
    <row r="48" spans="1:13" x14ac:dyDescent="0.3">
      <c r="A48" s="35">
        <v>44531</v>
      </c>
      <c r="B48" s="193">
        <v>26420955.081376176</v>
      </c>
      <c r="C48" s="193">
        <v>10152510.84743119</v>
      </c>
      <c r="D48" s="193">
        <v>9007992.1551376078</v>
      </c>
      <c r="E48" s="193">
        <v>3488307.9689908279</v>
      </c>
      <c r="F48" s="193">
        <v>457243.25798165199</v>
      </c>
      <c r="G48" s="193">
        <v>49527009.310917445</v>
      </c>
      <c r="H48" s="118"/>
      <c r="I48" s="118"/>
      <c r="M48" s="118"/>
    </row>
    <row r="49" spans="1:14" x14ac:dyDescent="0.3">
      <c r="A49" s="137">
        <v>44621</v>
      </c>
      <c r="B49" s="194">
        <v>25920216.281284407</v>
      </c>
      <c r="C49" s="194">
        <v>10727132.49394495</v>
      </c>
      <c r="D49" s="194">
        <v>9455753.0951376166</v>
      </c>
      <c r="E49" s="194">
        <v>4323341.7716513751</v>
      </c>
      <c r="F49" s="194">
        <v>446818.15174311859</v>
      </c>
      <c r="G49" s="194">
        <v>50873261.793761469</v>
      </c>
      <c r="H49" s="118"/>
      <c r="I49" s="118"/>
      <c r="M49" s="118"/>
    </row>
    <row r="50" spans="1:14" x14ac:dyDescent="0.3">
      <c r="A50" s="35">
        <v>44713</v>
      </c>
      <c r="B50" s="193">
        <v>26312433.915412784</v>
      </c>
      <c r="C50" s="193">
        <v>15678827.753761459</v>
      </c>
      <c r="D50" s="193">
        <v>10323022.320366999</v>
      </c>
      <c r="E50" s="193">
        <v>3627290.0366972447</v>
      </c>
      <c r="F50" s="193">
        <v>526102.71743119217</v>
      </c>
      <c r="G50" s="193">
        <v>56467676.743669681</v>
      </c>
      <c r="H50" s="118"/>
      <c r="I50" s="118"/>
      <c r="M50" s="118"/>
    </row>
    <row r="51" spans="1:14" x14ac:dyDescent="0.3">
      <c r="A51" s="34">
        <v>44805</v>
      </c>
      <c r="B51" s="194">
        <v>27851358.225412916</v>
      </c>
      <c r="C51" s="194">
        <v>9223756.8445871584</v>
      </c>
      <c r="D51" s="194">
        <v>11018659.412660548</v>
      </c>
      <c r="E51" s="194">
        <v>5804762.8284403663</v>
      </c>
      <c r="F51" s="194">
        <v>572302.6790825685</v>
      </c>
      <c r="G51" s="194">
        <v>54470839.990183555</v>
      </c>
      <c r="H51" s="118"/>
      <c r="I51" s="118"/>
      <c r="M51" s="118"/>
    </row>
    <row r="52" spans="1:14" x14ac:dyDescent="0.3">
      <c r="A52" s="35">
        <v>44896</v>
      </c>
      <c r="B52" s="193">
        <v>26875782.769908089</v>
      </c>
      <c r="C52" s="193">
        <v>2494031.0292660552</v>
      </c>
      <c r="D52" s="193">
        <v>8900528.0049541164</v>
      </c>
      <c r="E52" s="193">
        <v>5342022.6056880699</v>
      </c>
      <c r="F52" s="193">
        <v>442119.02577981667</v>
      </c>
      <c r="G52" s="193">
        <v>44054483.435596146</v>
      </c>
      <c r="H52" s="118"/>
      <c r="I52" s="118"/>
      <c r="J52" s="118"/>
      <c r="K52" s="118"/>
      <c r="L52" s="118"/>
      <c r="M52" s="118"/>
      <c r="N52" s="195"/>
    </row>
    <row r="53" spans="1:14" s="48" customFormat="1" x14ac:dyDescent="0.3">
      <c r="A53" s="44" t="s">
        <v>122</v>
      </c>
      <c r="B53" s="197">
        <f>SUM(B3:B52)</f>
        <v>816744962.47055268</v>
      </c>
      <c r="C53" s="197">
        <f t="shared" ref="C53:G53" si="0">SUM(C3:C52)</f>
        <v>221393179.01889908</v>
      </c>
      <c r="D53" s="197">
        <f t="shared" si="0"/>
        <v>273725776.40330201</v>
      </c>
      <c r="E53" s="197">
        <f t="shared" si="0"/>
        <v>61538838.423486225</v>
      </c>
      <c r="F53" s="197">
        <f t="shared" si="0"/>
        <v>21173307.71155959</v>
      </c>
      <c r="G53" s="197">
        <f t="shared" si="0"/>
        <v>1394576064.0277996</v>
      </c>
      <c r="H53" s="198"/>
      <c r="I53" s="198"/>
      <c r="M53" s="198"/>
    </row>
    <row r="54" spans="1:14" x14ac:dyDescent="0.3">
      <c r="B54" s="72"/>
      <c r="C54" s="72"/>
      <c r="D54" s="72"/>
      <c r="E54" s="72"/>
      <c r="F54" s="72"/>
      <c r="G54" s="72"/>
      <c r="H54" s="118"/>
    </row>
    <row r="55" spans="1:14" x14ac:dyDescent="0.3">
      <c r="B55" s="118"/>
      <c r="C55" s="118"/>
      <c r="D55" s="118"/>
      <c r="E55" s="118"/>
      <c r="F55" s="118"/>
      <c r="G55" s="118"/>
    </row>
    <row r="56" spans="1:14" x14ac:dyDescent="0.3">
      <c r="B56" s="196"/>
      <c r="C56" s="196"/>
      <c r="D56" s="196"/>
      <c r="E56" s="196"/>
      <c r="F56" s="196"/>
      <c r="G56" s="196"/>
    </row>
    <row r="57" spans="1:14" x14ac:dyDescent="0.3">
      <c r="A57" s="49" t="s">
        <v>132</v>
      </c>
      <c r="B57" s="72"/>
      <c r="C57" s="72"/>
      <c r="D57" s="72"/>
      <c r="E57" s="72"/>
      <c r="F57" s="72"/>
      <c r="G57" s="72"/>
    </row>
    <row r="58" spans="1:14" x14ac:dyDescent="0.3">
      <c r="A58" s="22" t="s">
        <v>145</v>
      </c>
      <c r="B58" s="72"/>
      <c r="C58" s="72"/>
      <c r="D58" s="72"/>
      <c r="E58" s="72"/>
      <c r="F58" s="72"/>
      <c r="G58" s="72"/>
    </row>
    <row r="59" spans="1:14" x14ac:dyDescent="0.3">
      <c r="A59" s="22" t="s">
        <v>146</v>
      </c>
    </row>
    <row r="62" spans="1:14" x14ac:dyDescent="0.3">
      <c r="A62" s="13" t="s">
        <v>125</v>
      </c>
    </row>
  </sheetData>
  <mergeCells count="1">
    <mergeCell ref="A1:G1"/>
  </mergeCells>
  <phoneticPr fontId="27" type="noConversion"/>
  <hyperlinks>
    <hyperlink ref="A62" location="Index!A1" display="back to index" xr:uid="{00000000-0004-0000-0A00-000000000000}"/>
  </hyperlinks>
  <pageMargins left="0.25" right="0.25" top="0.56000000000000005" bottom="0.55000000000000004" header="0.3" footer="0.3"/>
  <pageSetup paperSize="9" scale="81" fitToHeight="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C66"/>
  <sheetViews>
    <sheetView zoomScaleNormal="100" workbookViewId="0">
      <pane ySplit="2" topLeftCell="A3" activePane="bottomLeft" state="frozen"/>
      <selection pane="bottomLeft" activeCell="A3" sqref="A3"/>
    </sheetView>
  </sheetViews>
  <sheetFormatPr defaultColWidth="15.125" defaultRowHeight="16" x14ac:dyDescent="0.3"/>
  <cols>
    <col min="1" max="1" width="22.375" style="22" customWidth="1"/>
    <col min="2" max="3" width="25" style="20" customWidth="1"/>
    <col min="4" max="16384" width="15.125" style="20"/>
  </cols>
  <sheetData>
    <row r="1" spans="1:3" s="64" customFormat="1" ht="36.75" customHeight="1" x14ac:dyDescent="0.3">
      <c r="A1" s="340" t="s">
        <v>59</v>
      </c>
      <c r="B1" s="339"/>
      <c r="C1" s="339"/>
    </row>
    <row r="2" spans="1:3" s="65" customFormat="1" x14ac:dyDescent="0.3">
      <c r="A2" s="42" t="s">
        <v>46</v>
      </c>
      <c r="B2" s="42" t="s">
        <v>147</v>
      </c>
      <c r="C2" s="43" t="s">
        <v>148</v>
      </c>
    </row>
    <row r="3" spans="1:3" s="65" customFormat="1" x14ac:dyDescent="0.3">
      <c r="A3" s="34">
        <v>40451</v>
      </c>
      <c r="B3" s="131">
        <v>0</v>
      </c>
      <c r="C3" s="143">
        <v>0</v>
      </c>
    </row>
    <row r="4" spans="1:3" s="65" customFormat="1" x14ac:dyDescent="0.3">
      <c r="A4" s="35">
        <v>40543</v>
      </c>
      <c r="B4" s="144">
        <v>0</v>
      </c>
      <c r="C4" s="146">
        <v>0</v>
      </c>
    </row>
    <row r="5" spans="1:3" x14ac:dyDescent="0.3">
      <c r="A5" s="34">
        <v>40633</v>
      </c>
      <c r="B5" s="131">
        <v>12</v>
      </c>
      <c r="C5" s="143">
        <v>9</v>
      </c>
    </row>
    <row r="6" spans="1:3" x14ac:dyDescent="0.3">
      <c r="A6" s="35">
        <v>40724</v>
      </c>
      <c r="B6" s="144">
        <v>27</v>
      </c>
      <c r="C6" s="146">
        <v>22</v>
      </c>
    </row>
    <row r="7" spans="1:3" x14ac:dyDescent="0.3">
      <c r="A7" s="34">
        <v>40816</v>
      </c>
      <c r="B7" s="131">
        <v>58</v>
      </c>
      <c r="C7" s="143">
        <v>55</v>
      </c>
    </row>
    <row r="8" spans="1:3" x14ac:dyDescent="0.3">
      <c r="A8" s="35">
        <v>40908</v>
      </c>
      <c r="B8" s="144">
        <v>230</v>
      </c>
      <c r="C8" s="146">
        <v>216</v>
      </c>
    </row>
    <row r="9" spans="1:3" x14ac:dyDescent="0.3">
      <c r="A9" s="34">
        <v>40999</v>
      </c>
      <c r="B9" s="131">
        <v>49</v>
      </c>
      <c r="C9" s="143">
        <v>37</v>
      </c>
    </row>
    <row r="10" spans="1:3" x14ac:dyDescent="0.3">
      <c r="A10" s="35">
        <v>41090</v>
      </c>
      <c r="B10" s="144">
        <v>75</v>
      </c>
      <c r="C10" s="146">
        <v>59</v>
      </c>
    </row>
    <row r="11" spans="1:3" x14ac:dyDescent="0.3">
      <c r="A11" s="34">
        <v>41182</v>
      </c>
      <c r="B11" s="131">
        <v>183</v>
      </c>
      <c r="C11" s="143">
        <v>126</v>
      </c>
    </row>
    <row r="12" spans="1:3" x14ac:dyDescent="0.3">
      <c r="A12" s="35">
        <v>41274</v>
      </c>
      <c r="B12" s="144">
        <v>230</v>
      </c>
      <c r="C12" s="146">
        <v>178</v>
      </c>
    </row>
    <row r="13" spans="1:3" x14ac:dyDescent="0.3">
      <c r="A13" s="34">
        <v>41364</v>
      </c>
      <c r="B13" s="131">
        <v>83</v>
      </c>
      <c r="C13" s="143">
        <v>56</v>
      </c>
    </row>
    <row r="14" spans="1:3" x14ac:dyDescent="0.3">
      <c r="A14" s="35">
        <v>41455</v>
      </c>
      <c r="B14" s="144">
        <v>106</v>
      </c>
      <c r="C14" s="146">
        <v>70</v>
      </c>
    </row>
    <row r="15" spans="1:3" x14ac:dyDescent="0.3">
      <c r="A15" s="34">
        <v>41547</v>
      </c>
      <c r="B15" s="131">
        <v>159</v>
      </c>
      <c r="C15" s="143">
        <v>123</v>
      </c>
    </row>
    <row r="16" spans="1:3" x14ac:dyDescent="0.3">
      <c r="A16" s="35">
        <v>41639</v>
      </c>
      <c r="B16" s="144">
        <v>86</v>
      </c>
      <c r="C16" s="146">
        <v>63</v>
      </c>
    </row>
    <row r="17" spans="1:3" x14ac:dyDescent="0.3">
      <c r="A17" s="34">
        <v>41729</v>
      </c>
      <c r="B17" s="131">
        <v>92</v>
      </c>
      <c r="C17" s="143">
        <v>53</v>
      </c>
    </row>
    <row r="18" spans="1:3" x14ac:dyDescent="0.3">
      <c r="A18" s="35">
        <v>41820</v>
      </c>
      <c r="B18" s="144">
        <v>88</v>
      </c>
      <c r="C18" s="146">
        <v>49</v>
      </c>
    </row>
    <row r="19" spans="1:3" x14ac:dyDescent="0.3">
      <c r="A19" s="34">
        <v>41912</v>
      </c>
      <c r="B19" s="131">
        <v>87</v>
      </c>
      <c r="C19" s="143">
        <v>61</v>
      </c>
    </row>
    <row r="20" spans="1:3" x14ac:dyDescent="0.3">
      <c r="A20" s="35">
        <v>42004</v>
      </c>
      <c r="B20" s="144">
        <v>109</v>
      </c>
      <c r="C20" s="146">
        <v>76</v>
      </c>
    </row>
    <row r="21" spans="1:3" x14ac:dyDescent="0.3">
      <c r="A21" s="34">
        <v>42094</v>
      </c>
      <c r="B21" s="131">
        <v>209</v>
      </c>
      <c r="C21" s="143">
        <v>115</v>
      </c>
    </row>
    <row r="22" spans="1:3" x14ac:dyDescent="0.3">
      <c r="A22" s="35">
        <v>42185</v>
      </c>
      <c r="B22" s="144">
        <v>164</v>
      </c>
      <c r="C22" s="146">
        <v>107</v>
      </c>
    </row>
    <row r="23" spans="1:3" x14ac:dyDescent="0.3">
      <c r="A23" s="34">
        <v>42277</v>
      </c>
      <c r="B23" s="131">
        <v>159</v>
      </c>
      <c r="C23" s="143">
        <v>99</v>
      </c>
    </row>
    <row r="24" spans="1:3" x14ac:dyDescent="0.3">
      <c r="A24" s="35">
        <v>42369</v>
      </c>
      <c r="B24" s="144">
        <v>140</v>
      </c>
      <c r="C24" s="146">
        <v>88</v>
      </c>
    </row>
    <row r="25" spans="1:3" x14ac:dyDescent="0.3">
      <c r="A25" s="34">
        <v>42460</v>
      </c>
      <c r="B25" s="131">
        <v>148</v>
      </c>
      <c r="C25" s="143">
        <v>99</v>
      </c>
    </row>
    <row r="26" spans="1:3" x14ac:dyDescent="0.3">
      <c r="A26" s="35">
        <v>42551</v>
      </c>
      <c r="B26" s="144">
        <v>187</v>
      </c>
      <c r="C26" s="146">
        <v>130</v>
      </c>
    </row>
    <row r="27" spans="1:3" x14ac:dyDescent="0.3">
      <c r="A27" s="34">
        <v>42643</v>
      </c>
      <c r="B27" s="131">
        <v>178</v>
      </c>
      <c r="C27" s="143">
        <v>125</v>
      </c>
    </row>
    <row r="28" spans="1:3" x14ac:dyDescent="0.3">
      <c r="A28" s="35">
        <v>42735</v>
      </c>
      <c r="B28" s="144">
        <v>219</v>
      </c>
      <c r="C28" s="146">
        <v>183</v>
      </c>
    </row>
    <row r="29" spans="1:3" x14ac:dyDescent="0.3">
      <c r="A29" s="34">
        <v>42825</v>
      </c>
      <c r="B29" s="131">
        <v>156</v>
      </c>
      <c r="C29" s="143">
        <v>99</v>
      </c>
    </row>
    <row r="30" spans="1:3" x14ac:dyDescent="0.3">
      <c r="A30" s="35">
        <v>42916</v>
      </c>
      <c r="B30" s="144">
        <v>197</v>
      </c>
      <c r="C30" s="146">
        <v>118</v>
      </c>
    </row>
    <row r="31" spans="1:3" x14ac:dyDescent="0.3">
      <c r="A31" s="34">
        <v>43008</v>
      </c>
      <c r="B31" s="131">
        <v>166</v>
      </c>
      <c r="C31" s="143">
        <v>100</v>
      </c>
    </row>
    <row r="32" spans="1:3" x14ac:dyDescent="0.3">
      <c r="A32" s="35">
        <v>43100</v>
      </c>
      <c r="B32" s="144">
        <v>180</v>
      </c>
      <c r="C32" s="146">
        <v>79</v>
      </c>
    </row>
    <row r="33" spans="1:3" x14ac:dyDescent="0.3">
      <c r="A33" s="34">
        <v>43190</v>
      </c>
      <c r="B33" s="131">
        <v>211</v>
      </c>
      <c r="C33" s="143">
        <v>112</v>
      </c>
    </row>
    <row r="34" spans="1:3" x14ac:dyDescent="0.3">
      <c r="A34" s="35">
        <v>43281</v>
      </c>
      <c r="B34" s="144">
        <v>208</v>
      </c>
      <c r="C34" s="146">
        <v>106</v>
      </c>
    </row>
    <row r="35" spans="1:3" x14ac:dyDescent="0.3">
      <c r="A35" s="34">
        <v>43373</v>
      </c>
      <c r="B35" s="131">
        <v>213</v>
      </c>
      <c r="C35" s="143">
        <v>98</v>
      </c>
    </row>
    <row r="36" spans="1:3" x14ac:dyDescent="0.3">
      <c r="A36" s="35">
        <v>43465</v>
      </c>
      <c r="B36" s="144">
        <v>239</v>
      </c>
      <c r="C36" s="146">
        <v>124</v>
      </c>
    </row>
    <row r="37" spans="1:3" x14ac:dyDescent="0.3">
      <c r="A37" s="34">
        <v>43555</v>
      </c>
      <c r="B37" s="131">
        <v>257</v>
      </c>
      <c r="C37" s="143">
        <v>135</v>
      </c>
    </row>
    <row r="38" spans="1:3" x14ac:dyDescent="0.3">
      <c r="A38" s="35">
        <v>43646</v>
      </c>
      <c r="B38" s="144">
        <v>220</v>
      </c>
      <c r="C38" s="146">
        <v>130</v>
      </c>
    </row>
    <row r="39" spans="1:3" x14ac:dyDescent="0.3">
      <c r="A39" s="34">
        <v>43738</v>
      </c>
      <c r="B39" s="131">
        <v>308</v>
      </c>
      <c r="C39" s="143">
        <v>183</v>
      </c>
    </row>
    <row r="40" spans="1:3" x14ac:dyDescent="0.3">
      <c r="A40" s="35">
        <v>43830</v>
      </c>
      <c r="B40" s="144">
        <v>260</v>
      </c>
      <c r="C40" s="146">
        <v>134</v>
      </c>
    </row>
    <row r="41" spans="1:3" x14ac:dyDescent="0.3">
      <c r="A41" s="34">
        <v>43921</v>
      </c>
      <c r="B41" s="131">
        <v>311</v>
      </c>
      <c r="C41" s="143">
        <v>179</v>
      </c>
    </row>
    <row r="42" spans="1:3" x14ac:dyDescent="0.3">
      <c r="A42" s="35">
        <v>44012</v>
      </c>
      <c r="B42" s="144">
        <v>296</v>
      </c>
      <c r="C42" s="146">
        <v>158</v>
      </c>
    </row>
    <row r="43" spans="1:3" x14ac:dyDescent="0.3">
      <c r="A43" s="34">
        <v>44104</v>
      </c>
      <c r="B43" s="131">
        <v>304</v>
      </c>
      <c r="C43" s="143">
        <v>159</v>
      </c>
    </row>
    <row r="44" spans="1:3" x14ac:dyDescent="0.3">
      <c r="A44" s="35">
        <v>44196</v>
      </c>
      <c r="B44" s="144">
        <v>268</v>
      </c>
      <c r="C44" s="146">
        <v>145</v>
      </c>
    </row>
    <row r="45" spans="1:3" x14ac:dyDescent="0.3">
      <c r="A45" s="34">
        <v>44286</v>
      </c>
      <c r="B45" s="131">
        <v>229</v>
      </c>
      <c r="C45" s="143">
        <v>120</v>
      </c>
    </row>
    <row r="46" spans="1:3" x14ac:dyDescent="0.3">
      <c r="A46" s="35">
        <v>44377</v>
      </c>
      <c r="B46" s="144">
        <v>319</v>
      </c>
      <c r="C46" s="146">
        <v>150</v>
      </c>
    </row>
    <row r="47" spans="1:3" x14ac:dyDescent="0.3">
      <c r="A47" s="34">
        <v>44440</v>
      </c>
      <c r="B47" s="131">
        <v>244</v>
      </c>
      <c r="C47" s="143">
        <v>104</v>
      </c>
    </row>
    <row r="48" spans="1:3" x14ac:dyDescent="0.3">
      <c r="A48" s="35">
        <v>44531</v>
      </c>
      <c r="B48" s="144">
        <v>343</v>
      </c>
      <c r="C48" s="146">
        <v>232</v>
      </c>
    </row>
    <row r="49" spans="1:3" x14ac:dyDescent="0.3">
      <c r="A49" s="34">
        <v>44621</v>
      </c>
      <c r="B49" s="131">
        <v>302</v>
      </c>
      <c r="C49" s="143">
        <v>164</v>
      </c>
    </row>
    <row r="50" spans="1:3" x14ac:dyDescent="0.3">
      <c r="A50" s="35">
        <v>44713</v>
      </c>
      <c r="B50" s="144">
        <v>351</v>
      </c>
      <c r="C50" s="146">
        <v>170</v>
      </c>
    </row>
    <row r="51" spans="1:3" x14ac:dyDescent="0.3">
      <c r="A51" s="34">
        <v>44805</v>
      </c>
      <c r="B51" s="131">
        <v>543</v>
      </c>
      <c r="C51" s="143">
        <v>308</v>
      </c>
    </row>
    <row r="52" spans="1:3" x14ac:dyDescent="0.3">
      <c r="A52" s="35">
        <v>44896</v>
      </c>
      <c r="B52" s="144">
        <v>303</v>
      </c>
      <c r="C52" s="146">
        <v>134</v>
      </c>
    </row>
    <row r="53" spans="1:3" s="48" customFormat="1" x14ac:dyDescent="0.3">
      <c r="A53" s="44" t="s">
        <v>122</v>
      </c>
      <c r="B53" s="158">
        <f>SUM(B3:B52)</f>
        <v>9506</v>
      </c>
      <c r="C53" s="159">
        <f>SUM(C3:C52)</f>
        <v>5640</v>
      </c>
    </row>
    <row r="56" spans="1:3" x14ac:dyDescent="0.3">
      <c r="A56" s="13"/>
      <c r="B56" s="72"/>
      <c r="C56" s="72"/>
    </row>
    <row r="57" spans="1:3" x14ac:dyDescent="0.3">
      <c r="A57" s="49" t="s">
        <v>149</v>
      </c>
    </row>
    <row r="58" spans="1:3" x14ac:dyDescent="0.3">
      <c r="A58" s="22" t="s">
        <v>150</v>
      </c>
    </row>
    <row r="59" spans="1:3" x14ac:dyDescent="0.3">
      <c r="A59" s="22" t="s">
        <v>151</v>
      </c>
    </row>
    <row r="61" spans="1:3" x14ac:dyDescent="0.3">
      <c r="A61" s="22" t="s">
        <v>152</v>
      </c>
    </row>
    <row r="62" spans="1:3" x14ac:dyDescent="0.3">
      <c r="A62" s="22" t="s">
        <v>153</v>
      </c>
    </row>
    <row r="63" spans="1:3" x14ac:dyDescent="0.3">
      <c r="A63" s="22" t="s">
        <v>154</v>
      </c>
    </row>
    <row r="65" spans="1:3" x14ac:dyDescent="0.3">
      <c r="A65" s="190"/>
      <c r="B65" s="190"/>
      <c r="C65" s="190"/>
    </row>
    <row r="66" spans="1:3" x14ac:dyDescent="0.3">
      <c r="A66" s="13" t="s">
        <v>125</v>
      </c>
    </row>
  </sheetData>
  <autoFilter ref="A2:C53" xr:uid="{F03BC0DA-6C76-493C-AE0B-6121145548CE}"/>
  <mergeCells count="1">
    <mergeCell ref="A1:C1"/>
  </mergeCells>
  <phoneticPr fontId="27" type="noConversion"/>
  <hyperlinks>
    <hyperlink ref="A66" location="Index!A1" display="back to index" xr:uid="{00000000-0004-0000-0B00-000000000000}"/>
  </hyperlinks>
  <pageMargins left="0.23622047244094491" right="0.23622047244094491" top="0.74803149606299213" bottom="0.59" header="0.31496062992125984" footer="0.31496062992125984"/>
  <pageSetup paperSize="9" scale="74" fitToHeight="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D67"/>
  <sheetViews>
    <sheetView workbookViewId="0">
      <pane ySplit="2" topLeftCell="A42" activePane="bottomLeft" state="frozen"/>
      <selection activeCell="A3" sqref="A3"/>
      <selection pane="bottomLeft" activeCell="A53" activeCellId="1" sqref="A1:D2 A53:XFD53"/>
    </sheetView>
  </sheetViews>
  <sheetFormatPr defaultColWidth="15.125" defaultRowHeight="16" x14ac:dyDescent="0.3"/>
  <cols>
    <col min="1" max="1" width="17.875" style="22" customWidth="1"/>
    <col min="2" max="3" width="10.5" style="20" customWidth="1"/>
    <col min="4" max="4" width="12.5" style="20" customWidth="1"/>
    <col min="5" max="16384" width="15.125" style="20"/>
  </cols>
  <sheetData>
    <row r="1" spans="1:4" s="64" customFormat="1" ht="48.75" customHeight="1" x14ac:dyDescent="0.3">
      <c r="A1" s="341" t="s">
        <v>61</v>
      </c>
      <c r="B1" s="342"/>
      <c r="C1" s="342"/>
      <c r="D1" s="343"/>
    </row>
    <row r="2" spans="1:4" s="65" customFormat="1" x14ac:dyDescent="0.3">
      <c r="A2" s="42" t="s">
        <v>155</v>
      </c>
      <c r="B2" s="42" t="s">
        <v>156</v>
      </c>
      <c r="C2" s="42" t="s">
        <v>157</v>
      </c>
      <c r="D2" s="43" t="s">
        <v>122</v>
      </c>
    </row>
    <row r="3" spans="1:4" s="65" customFormat="1" x14ac:dyDescent="0.3">
      <c r="A3" s="34">
        <v>40451</v>
      </c>
      <c r="B3" s="131">
        <v>0</v>
      </c>
      <c r="C3" s="131">
        <v>0</v>
      </c>
      <c r="D3" s="143">
        <v>0</v>
      </c>
    </row>
    <row r="4" spans="1:4" s="65" customFormat="1" x14ac:dyDescent="0.3">
      <c r="A4" s="35">
        <v>40543</v>
      </c>
      <c r="B4" s="144">
        <v>0</v>
      </c>
      <c r="C4" s="144">
        <v>0</v>
      </c>
      <c r="D4" s="146">
        <v>0</v>
      </c>
    </row>
    <row r="5" spans="1:4" x14ac:dyDescent="0.3">
      <c r="A5" s="34">
        <v>40633</v>
      </c>
      <c r="B5" s="131">
        <v>0</v>
      </c>
      <c r="C5" s="131">
        <v>9</v>
      </c>
      <c r="D5" s="143">
        <v>9</v>
      </c>
    </row>
    <row r="6" spans="1:4" x14ac:dyDescent="0.3">
      <c r="A6" s="35">
        <v>40724</v>
      </c>
      <c r="B6" s="144">
        <v>1</v>
      </c>
      <c r="C6" s="144">
        <v>21</v>
      </c>
      <c r="D6" s="146">
        <v>22</v>
      </c>
    </row>
    <row r="7" spans="1:4" x14ac:dyDescent="0.3">
      <c r="A7" s="34">
        <v>40816</v>
      </c>
      <c r="B7" s="131">
        <v>0</v>
      </c>
      <c r="C7" s="131">
        <v>55</v>
      </c>
      <c r="D7" s="143">
        <v>55</v>
      </c>
    </row>
    <row r="8" spans="1:4" x14ac:dyDescent="0.3">
      <c r="A8" s="35">
        <v>40908</v>
      </c>
      <c r="B8" s="144">
        <v>1</v>
      </c>
      <c r="C8" s="144">
        <v>215</v>
      </c>
      <c r="D8" s="146">
        <v>216</v>
      </c>
    </row>
    <row r="9" spans="1:4" x14ac:dyDescent="0.3">
      <c r="A9" s="34">
        <v>40999</v>
      </c>
      <c r="B9" s="131">
        <v>0</v>
      </c>
      <c r="C9" s="131">
        <v>37</v>
      </c>
      <c r="D9" s="143">
        <v>37</v>
      </c>
    </row>
    <row r="10" spans="1:4" x14ac:dyDescent="0.3">
      <c r="A10" s="35">
        <v>41090</v>
      </c>
      <c r="B10" s="144">
        <v>0</v>
      </c>
      <c r="C10" s="144">
        <v>59</v>
      </c>
      <c r="D10" s="146">
        <v>59</v>
      </c>
    </row>
    <row r="11" spans="1:4" x14ac:dyDescent="0.3">
      <c r="A11" s="34">
        <v>41182</v>
      </c>
      <c r="B11" s="131">
        <v>0</v>
      </c>
      <c r="C11" s="131">
        <v>126</v>
      </c>
      <c r="D11" s="143">
        <v>126</v>
      </c>
    </row>
    <row r="12" spans="1:4" x14ac:dyDescent="0.3">
      <c r="A12" s="35">
        <v>41274</v>
      </c>
      <c r="B12" s="144">
        <v>1</v>
      </c>
      <c r="C12" s="144">
        <v>177</v>
      </c>
      <c r="D12" s="146">
        <v>178</v>
      </c>
    </row>
    <row r="13" spans="1:4" x14ac:dyDescent="0.3">
      <c r="A13" s="34">
        <v>41364</v>
      </c>
      <c r="B13" s="131">
        <v>0</v>
      </c>
      <c r="C13" s="131">
        <v>56</v>
      </c>
      <c r="D13" s="143">
        <v>56</v>
      </c>
    </row>
    <row r="14" spans="1:4" x14ac:dyDescent="0.3">
      <c r="A14" s="35">
        <v>41455</v>
      </c>
      <c r="B14" s="144">
        <v>0</v>
      </c>
      <c r="C14" s="144">
        <v>70</v>
      </c>
      <c r="D14" s="146">
        <v>70</v>
      </c>
    </row>
    <row r="15" spans="1:4" x14ac:dyDescent="0.3">
      <c r="A15" s="34">
        <v>41547</v>
      </c>
      <c r="B15" s="131">
        <v>0</v>
      </c>
      <c r="C15" s="131">
        <v>123</v>
      </c>
      <c r="D15" s="143">
        <v>123</v>
      </c>
    </row>
    <row r="16" spans="1:4" x14ac:dyDescent="0.3">
      <c r="A16" s="35">
        <v>41639</v>
      </c>
      <c r="B16" s="144">
        <v>2</v>
      </c>
      <c r="C16" s="144">
        <v>61</v>
      </c>
      <c r="D16" s="146">
        <v>63</v>
      </c>
    </row>
    <row r="17" spans="1:4" x14ac:dyDescent="0.3">
      <c r="A17" s="34">
        <v>41729</v>
      </c>
      <c r="B17" s="131">
        <v>2</v>
      </c>
      <c r="C17" s="131">
        <v>51</v>
      </c>
      <c r="D17" s="143">
        <v>53</v>
      </c>
    </row>
    <row r="18" spans="1:4" x14ac:dyDescent="0.3">
      <c r="A18" s="35">
        <v>41820</v>
      </c>
      <c r="B18" s="144">
        <v>2</v>
      </c>
      <c r="C18" s="144">
        <v>47</v>
      </c>
      <c r="D18" s="146">
        <v>49</v>
      </c>
    </row>
    <row r="19" spans="1:4" x14ac:dyDescent="0.3">
      <c r="A19" s="34">
        <v>41912</v>
      </c>
      <c r="B19" s="131">
        <v>1</v>
      </c>
      <c r="C19" s="131">
        <v>60</v>
      </c>
      <c r="D19" s="143">
        <v>61</v>
      </c>
    </row>
    <row r="20" spans="1:4" x14ac:dyDescent="0.3">
      <c r="A20" s="35">
        <v>42004</v>
      </c>
      <c r="B20" s="144">
        <v>7</v>
      </c>
      <c r="C20" s="144">
        <v>69</v>
      </c>
      <c r="D20" s="146">
        <v>76</v>
      </c>
    </row>
    <row r="21" spans="1:4" x14ac:dyDescent="0.3">
      <c r="A21" s="34">
        <v>42094</v>
      </c>
      <c r="B21" s="131">
        <v>7</v>
      </c>
      <c r="C21" s="131">
        <v>108</v>
      </c>
      <c r="D21" s="143">
        <v>115</v>
      </c>
    </row>
    <row r="22" spans="1:4" x14ac:dyDescent="0.3">
      <c r="A22" s="35">
        <v>42185</v>
      </c>
      <c r="B22" s="144">
        <v>2</v>
      </c>
      <c r="C22" s="144">
        <v>105</v>
      </c>
      <c r="D22" s="146">
        <v>107</v>
      </c>
    </row>
    <row r="23" spans="1:4" x14ac:dyDescent="0.3">
      <c r="A23" s="34">
        <v>42277</v>
      </c>
      <c r="B23" s="131">
        <v>12</v>
      </c>
      <c r="C23" s="131">
        <v>87</v>
      </c>
      <c r="D23" s="143">
        <v>99</v>
      </c>
    </row>
    <row r="24" spans="1:4" x14ac:dyDescent="0.3">
      <c r="A24" s="35">
        <v>42369</v>
      </c>
      <c r="B24" s="144">
        <v>9</v>
      </c>
      <c r="C24" s="144">
        <v>79</v>
      </c>
      <c r="D24" s="146">
        <v>88</v>
      </c>
    </row>
    <row r="25" spans="1:4" x14ac:dyDescent="0.3">
      <c r="A25" s="34">
        <v>42460</v>
      </c>
      <c r="B25" s="131">
        <v>11</v>
      </c>
      <c r="C25" s="131">
        <v>88</v>
      </c>
      <c r="D25" s="143">
        <v>99</v>
      </c>
    </row>
    <row r="26" spans="1:4" x14ac:dyDescent="0.3">
      <c r="A26" s="35">
        <v>42551</v>
      </c>
      <c r="B26" s="144">
        <v>23</v>
      </c>
      <c r="C26" s="144">
        <v>107</v>
      </c>
      <c r="D26" s="146">
        <v>130</v>
      </c>
    </row>
    <row r="27" spans="1:4" x14ac:dyDescent="0.3">
      <c r="A27" s="34">
        <v>42643</v>
      </c>
      <c r="B27" s="131">
        <v>15</v>
      </c>
      <c r="C27" s="131">
        <v>110</v>
      </c>
      <c r="D27" s="143">
        <v>125</v>
      </c>
    </row>
    <row r="28" spans="1:4" x14ac:dyDescent="0.3">
      <c r="A28" s="35">
        <v>42735</v>
      </c>
      <c r="B28" s="144">
        <v>34</v>
      </c>
      <c r="C28" s="144">
        <v>149</v>
      </c>
      <c r="D28" s="146">
        <v>183</v>
      </c>
    </row>
    <row r="29" spans="1:4" x14ac:dyDescent="0.3">
      <c r="A29" s="34">
        <v>42825</v>
      </c>
      <c r="B29" s="131">
        <v>6</v>
      </c>
      <c r="C29" s="131">
        <v>93</v>
      </c>
      <c r="D29" s="143">
        <v>99</v>
      </c>
    </row>
    <row r="30" spans="1:4" x14ac:dyDescent="0.3">
      <c r="A30" s="35">
        <v>42916</v>
      </c>
      <c r="B30" s="144">
        <v>13</v>
      </c>
      <c r="C30" s="144">
        <v>105</v>
      </c>
      <c r="D30" s="146">
        <v>118</v>
      </c>
    </row>
    <row r="31" spans="1:4" x14ac:dyDescent="0.3">
      <c r="A31" s="34">
        <v>43008</v>
      </c>
      <c r="B31" s="131">
        <v>13</v>
      </c>
      <c r="C31" s="131">
        <v>87</v>
      </c>
      <c r="D31" s="143">
        <v>100</v>
      </c>
    </row>
    <row r="32" spans="1:4" x14ac:dyDescent="0.3">
      <c r="A32" s="35">
        <v>43100</v>
      </c>
      <c r="B32" s="144">
        <v>4</v>
      </c>
      <c r="C32" s="144">
        <v>75</v>
      </c>
      <c r="D32" s="146">
        <v>79</v>
      </c>
    </row>
    <row r="33" spans="1:4" x14ac:dyDescent="0.3">
      <c r="A33" s="34">
        <v>43190</v>
      </c>
      <c r="B33" s="131">
        <v>11</v>
      </c>
      <c r="C33" s="131">
        <v>101</v>
      </c>
      <c r="D33" s="143">
        <v>112</v>
      </c>
    </row>
    <row r="34" spans="1:4" x14ac:dyDescent="0.3">
      <c r="A34" s="35">
        <v>43281</v>
      </c>
      <c r="B34" s="144">
        <v>15</v>
      </c>
      <c r="C34" s="144">
        <v>91</v>
      </c>
      <c r="D34" s="146">
        <v>106</v>
      </c>
    </row>
    <row r="35" spans="1:4" x14ac:dyDescent="0.3">
      <c r="A35" s="34">
        <v>43373</v>
      </c>
      <c r="B35" s="131">
        <v>18</v>
      </c>
      <c r="C35" s="131">
        <v>80</v>
      </c>
      <c r="D35" s="143">
        <v>98</v>
      </c>
    </row>
    <row r="36" spans="1:4" x14ac:dyDescent="0.3">
      <c r="A36" s="35">
        <v>43465</v>
      </c>
      <c r="B36" s="144">
        <v>14</v>
      </c>
      <c r="C36" s="144">
        <v>110</v>
      </c>
      <c r="D36" s="146">
        <v>124</v>
      </c>
    </row>
    <row r="37" spans="1:4" x14ac:dyDescent="0.3">
      <c r="A37" s="34">
        <v>43555</v>
      </c>
      <c r="B37" s="131">
        <v>21</v>
      </c>
      <c r="C37" s="131">
        <v>114</v>
      </c>
      <c r="D37" s="143">
        <v>135</v>
      </c>
    </row>
    <row r="38" spans="1:4" x14ac:dyDescent="0.3">
      <c r="A38" s="35">
        <v>43646</v>
      </c>
      <c r="B38" s="144">
        <v>26</v>
      </c>
      <c r="C38" s="144">
        <v>104</v>
      </c>
      <c r="D38" s="146">
        <v>130</v>
      </c>
    </row>
    <row r="39" spans="1:4" x14ac:dyDescent="0.3">
      <c r="A39" s="34">
        <v>43738</v>
      </c>
      <c r="B39" s="131">
        <v>38</v>
      </c>
      <c r="C39" s="131">
        <v>145</v>
      </c>
      <c r="D39" s="143">
        <v>183</v>
      </c>
    </row>
    <row r="40" spans="1:4" x14ac:dyDescent="0.3">
      <c r="A40" s="35">
        <v>43830</v>
      </c>
      <c r="B40" s="144">
        <v>38</v>
      </c>
      <c r="C40" s="144">
        <v>96</v>
      </c>
      <c r="D40" s="146">
        <v>134</v>
      </c>
    </row>
    <row r="41" spans="1:4" x14ac:dyDescent="0.3">
      <c r="A41" s="34">
        <v>43921</v>
      </c>
      <c r="B41" s="131">
        <v>41</v>
      </c>
      <c r="C41" s="131">
        <v>138</v>
      </c>
      <c r="D41" s="143">
        <v>179</v>
      </c>
    </row>
    <row r="42" spans="1:4" x14ac:dyDescent="0.3">
      <c r="A42" s="35">
        <v>44012</v>
      </c>
      <c r="B42" s="144">
        <v>43</v>
      </c>
      <c r="C42" s="144">
        <v>115</v>
      </c>
      <c r="D42" s="146">
        <v>158</v>
      </c>
    </row>
    <row r="43" spans="1:4" x14ac:dyDescent="0.3">
      <c r="A43" s="34">
        <v>44104</v>
      </c>
      <c r="B43" s="131">
        <v>55</v>
      </c>
      <c r="C43" s="131">
        <v>104</v>
      </c>
      <c r="D43" s="143">
        <v>159</v>
      </c>
    </row>
    <row r="44" spans="1:4" x14ac:dyDescent="0.3">
      <c r="A44" s="35">
        <v>44196</v>
      </c>
      <c r="B44" s="144">
        <v>48</v>
      </c>
      <c r="C44" s="144">
        <v>97</v>
      </c>
      <c r="D44" s="146">
        <v>145</v>
      </c>
    </row>
    <row r="45" spans="1:4" x14ac:dyDescent="0.3">
      <c r="A45" s="34">
        <v>44286</v>
      </c>
      <c r="B45" s="131">
        <v>48</v>
      </c>
      <c r="C45" s="131">
        <v>72</v>
      </c>
      <c r="D45" s="143">
        <v>120</v>
      </c>
    </row>
    <row r="46" spans="1:4" x14ac:dyDescent="0.3">
      <c r="A46" s="35">
        <v>44377</v>
      </c>
      <c r="B46" s="144">
        <v>54</v>
      </c>
      <c r="C46" s="144">
        <v>96</v>
      </c>
      <c r="D46" s="146">
        <v>150</v>
      </c>
    </row>
    <row r="47" spans="1:4" x14ac:dyDescent="0.3">
      <c r="A47" s="34">
        <v>44440</v>
      </c>
      <c r="B47" s="131">
        <v>63</v>
      </c>
      <c r="C47" s="131">
        <v>41</v>
      </c>
      <c r="D47" s="143">
        <v>104</v>
      </c>
    </row>
    <row r="48" spans="1:4" x14ac:dyDescent="0.3">
      <c r="A48" s="35">
        <v>44531</v>
      </c>
      <c r="B48" s="144">
        <v>76</v>
      </c>
      <c r="C48" s="144">
        <v>156</v>
      </c>
      <c r="D48" s="146">
        <v>232</v>
      </c>
    </row>
    <row r="49" spans="1:4" x14ac:dyDescent="0.3">
      <c r="A49" s="137">
        <v>44621</v>
      </c>
      <c r="B49" s="131">
        <v>99</v>
      </c>
      <c r="C49" s="131">
        <v>65</v>
      </c>
      <c r="D49" s="143">
        <v>164</v>
      </c>
    </row>
    <row r="50" spans="1:4" x14ac:dyDescent="0.3">
      <c r="A50" s="185">
        <v>44713</v>
      </c>
      <c r="B50" s="144">
        <v>130</v>
      </c>
      <c r="C50" s="144">
        <v>40</v>
      </c>
      <c r="D50" s="146">
        <v>170</v>
      </c>
    </row>
    <row r="51" spans="1:4" x14ac:dyDescent="0.3">
      <c r="A51" s="34">
        <v>44805</v>
      </c>
      <c r="B51" s="131">
        <v>223</v>
      </c>
      <c r="C51" s="131">
        <v>85</v>
      </c>
      <c r="D51" s="143">
        <v>308</v>
      </c>
    </row>
    <row r="52" spans="1:4" x14ac:dyDescent="0.3">
      <c r="A52" s="35">
        <v>44896</v>
      </c>
      <c r="B52" s="144">
        <v>129</v>
      </c>
      <c r="C52" s="144">
        <v>5</v>
      </c>
      <c r="D52" s="146">
        <v>134</v>
      </c>
    </row>
    <row r="53" spans="1:4" s="48" customFormat="1" x14ac:dyDescent="0.3">
      <c r="A53" s="44" t="s">
        <v>122</v>
      </c>
      <c r="B53" s="158">
        <f>SUM(B3:B52)</f>
        <v>1356</v>
      </c>
      <c r="C53" s="158">
        <f t="shared" ref="C53:D53" si="0">SUM(C3:C52)</f>
        <v>4284</v>
      </c>
      <c r="D53" s="159">
        <f t="shared" si="0"/>
        <v>5640</v>
      </c>
    </row>
    <row r="54" spans="1:4" x14ac:dyDescent="0.3">
      <c r="D54" s="72"/>
    </row>
    <row r="55" spans="1:4" x14ac:dyDescent="0.3">
      <c r="A55" s="49" t="s">
        <v>158</v>
      </c>
    </row>
    <row r="56" spans="1:4" x14ac:dyDescent="0.3">
      <c r="A56" s="140" t="s">
        <v>159</v>
      </c>
    </row>
    <row r="57" spans="1:4" x14ac:dyDescent="0.3">
      <c r="A57" s="140" t="s">
        <v>160</v>
      </c>
    </row>
    <row r="58" spans="1:4" x14ac:dyDescent="0.3">
      <c r="A58" s="140" t="s">
        <v>161</v>
      </c>
    </row>
    <row r="59" spans="1:4" x14ac:dyDescent="0.3">
      <c r="A59" s="140" t="s">
        <v>162</v>
      </c>
    </row>
    <row r="60" spans="1:4" x14ac:dyDescent="0.3">
      <c r="A60" s="189"/>
    </row>
    <row r="61" spans="1:4" x14ac:dyDescent="0.3">
      <c r="A61" s="140" t="s">
        <v>163</v>
      </c>
    </row>
    <row r="62" spans="1:4" x14ac:dyDescent="0.3">
      <c r="A62" s="22" t="s">
        <v>164</v>
      </c>
    </row>
    <row r="64" spans="1:4" x14ac:dyDescent="0.3">
      <c r="A64" s="22" t="s">
        <v>165</v>
      </c>
    </row>
    <row r="67" spans="1:1" x14ac:dyDescent="0.3">
      <c r="A67" s="13" t="s">
        <v>125</v>
      </c>
    </row>
  </sheetData>
  <mergeCells count="1">
    <mergeCell ref="A1:D1"/>
  </mergeCells>
  <phoneticPr fontId="27" type="noConversion"/>
  <hyperlinks>
    <hyperlink ref="A67" location="Index!A1" display="back to index" xr:uid="{00000000-0004-0000-0C00-000000000000}"/>
  </hyperlinks>
  <pageMargins left="0.23622047244094491" right="0.23622047244094491" top="0.74803149606299213" bottom="0.74803149606299213" header="0.31496062992125984" footer="0.31496062992125984"/>
  <pageSetup paperSize="9" scale="83" fitToHeight="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K61"/>
  <sheetViews>
    <sheetView workbookViewId="0">
      <pane ySplit="2" topLeftCell="A3" activePane="bottomLeft" state="frozen"/>
      <selection pane="bottomLeft" activeCell="A3" sqref="A3"/>
    </sheetView>
  </sheetViews>
  <sheetFormatPr defaultColWidth="15.125" defaultRowHeight="16" x14ac:dyDescent="0.3"/>
  <cols>
    <col min="1" max="1" width="17" style="22" customWidth="1"/>
    <col min="2" max="2" width="15" style="20" customWidth="1"/>
    <col min="3" max="3" width="16.375" style="20" customWidth="1"/>
    <col min="4" max="4" width="18.5" style="20" customWidth="1"/>
    <col min="5" max="5" width="15.75" style="20" customWidth="1"/>
    <col min="6" max="16384" width="15.125" style="20"/>
  </cols>
  <sheetData>
    <row r="1" spans="1:11" s="64" customFormat="1" ht="37.5" customHeight="1" x14ac:dyDescent="0.3">
      <c r="A1" s="341" t="s">
        <v>63</v>
      </c>
      <c r="B1" s="342"/>
      <c r="C1" s="342"/>
      <c r="D1" s="342"/>
      <c r="E1" s="342"/>
      <c r="F1" s="343"/>
    </row>
    <row r="2" spans="1:11" s="65" customFormat="1" ht="25.5" customHeight="1" x14ac:dyDescent="0.3">
      <c r="A2" s="42" t="s">
        <v>155</v>
      </c>
      <c r="B2" s="42" t="s">
        <v>166</v>
      </c>
      <c r="C2" s="42" t="s">
        <v>167</v>
      </c>
      <c r="D2" s="42" t="s">
        <v>168</v>
      </c>
      <c r="E2" s="42" t="s">
        <v>169</v>
      </c>
      <c r="F2" s="43" t="s">
        <v>122</v>
      </c>
    </row>
    <row r="3" spans="1:11" s="65" customFormat="1" ht="23.25" customHeight="1" x14ac:dyDescent="0.3">
      <c r="A3" s="34">
        <v>40451</v>
      </c>
      <c r="B3" s="131">
        <v>0</v>
      </c>
      <c r="C3" s="131">
        <v>0</v>
      </c>
      <c r="D3" s="131">
        <v>0</v>
      </c>
      <c r="E3" s="131">
        <v>0</v>
      </c>
      <c r="F3" s="143">
        <v>0</v>
      </c>
    </row>
    <row r="4" spans="1:11" s="65" customFormat="1" x14ac:dyDescent="0.45">
      <c r="A4" s="35">
        <v>40543</v>
      </c>
      <c r="B4" s="144">
        <v>0</v>
      </c>
      <c r="C4" s="144">
        <v>0</v>
      </c>
      <c r="D4" s="144">
        <v>0</v>
      </c>
      <c r="E4" s="144">
        <v>0</v>
      </c>
      <c r="F4" s="146">
        <v>0</v>
      </c>
      <c r="I4" s="39"/>
      <c r="J4" s="39"/>
      <c r="K4" s="39"/>
    </row>
    <row r="5" spans="1:11" x14ac:dyDescent="0.45">
      <c r="A5" s="34">
        <v>40633</v>
      </c>
      <c r="B5" s="131">
        <v>9</v>
      </c>
      <c r="C5" s="131">
        <v>0</v>
      </c>
      <c r="D5" s="131">
        <v>0</v>
      </c>
      <c r="E5" s="131">
        <v>0</v>
      </c>
      <c r="F5" s="143">
        <v>9</v>
      </c>
      <c r="I5" s="39"/>
      <c r="J5" s="39"/>
    </row>
    <row r="6" spans="1:11" x14ac:dyDescent="0.45">
      <c r="A6" s="35">
        <v>40724</v>
      </c>
      <c r="B6" s="144">
        <v>17</v>
      </c>
      <c r="C6" s="144">
        <v>4</v>
      </c>
      <c r="D6" s="144">
        <v>0</v>
      </c>
      <c r="E6" s="144">
        <v>1</v>
      </c>
      <c r="F6" s="146">
        <v>22</v>
      </c>
      <c r="I6" s="39"/>
      <c r="J6" s="39"/>
    </row>
    <row r="7" spans="1:11" x14ac:dyDescent="0.45">
      <c r="A7" s="34">
        <v>40816</v>
      </c>
      <c r="B7" s="131">
        <v>47</v>
      </c>
      <c r="C7" s="131">
        <v>8</v>
      </c>
      <c r="D7" s="131">
        <v>0</v>
      </c>
      <c r="E7" s="131">
        <v>0</v>
      </c>
      <c r="F7" s="143">
        <v>55</v>
      </c>
      <c r="I7" s="39"/>
      <c r="J7" s="39"/>
    </row>
    <row r="8" spans="1:11" x14ac:dyDescent="0.45">
      <c r="A8" s="35">
        <v>40908</v>
      </c>
      <c r="B8" s="144">
        <v>207</v>
      </c>
      <c r="C8" s="144">
        <v>9</v>
      </c>
      <c r="D8" s="144">
        <v>0</v>
      </c>
      <c r="E8" s="144">
        <v>0</v>
      </c>
      <c r="F8" s="146">
        <v>216</v>
      </c>
      <c r="I8" s="39"/>
      <c r="J8" s="39"/>
    </row>
    <row r="9" spans="1:11" x14ac:dyDescent="0.45">
      <c r="A9" s="34">
        <v>40999</v>
      </c>
      <c r="B9" s="131">
        <v>30</v>
      </c>
      <c r="C9" s="131">
        <v>7</v>
      </c>
      <c r="D9" s="131">
        <v>0</v>
      </c>
      <c r="E9" s="131">
        <v>0</v>
      </c>
      <c r="F9" s="143">
        <v>37</v>
      </c>
      <c r="I9" s="39"/>
      <c r="J9" s="39"/>
    </row>
    <row r="10" spans="1:11" x14ac:dyDescent="0.45">
      <c r="A10" s="35">
        <v>41090</v>
      </c>
      <c r="B10" s="144">
        <v>51</v>
      </c>
      <c r="C10" s="144">
        <v>8</v>
      </c>
      <c r="D10" s="144">
        <v>0</v>
      </c>
      <c r="E10" s="144">
        <v>0</v>
      </c>
      <c r="F10" s="146">
        <v>59</v>
      </c>
      <c r="I10" s="39"/>
      <c r="J10" s="39"/>
    </row>
    <row r="11" spans="1:11" x14ac:dyDescent="0.45">
      <c r="A11" s="34">
        <v>41182</v>
      </c>
      <c r="B11" s="131">
        <v>112</v>
      </c>
      <c r="C11" s="131">
        <v>14</v>
      </c>
      <c r="D11" s="131">
        <v>0</v>
      </c>
      <c r="E11" s="131">
        <v>0</v>
      </c>
      <c r="F11" s="143">
        <v>126</v>
      </c>
      <c r="I11" s="39"/>
      <c r="J11" s="39"/>
    </row>
    <row r="12" spans="1:11" x14ac:dyDescent="0.45">
      <c r="A12" s="35">
        <v>41274</v>
      </c>
      <c r="B12" s="144">
        <v>160</v>
      </c>
      <c r="C12" s="144">
        <v>18</v>
      </c>
      <c r="D12" s="144">
        <v>0</v>
      </c>
      <c r="E12" s="144">
        <v>0</v>
      </c>
      <c r="F12" s="146">
        <v>178</v>
      </c>
      <c r="I12" s="39"/>
      <c r="J12" s="39"/>
    </row>
    <row r="13" spans="1:11" x14ac:dyDescent="0.45">
      <c r="A13" s="34">
        <v>41364</v>
      </c>
      <c r="B13" s="131">
        <v>45</v>
      </c>
      <c r="C13" s="131">
        <v>11</v>
      </c>
      <c r="D13" s="131">
        <v>0</v>
      </c>
      <c r="E13" s="131">
        <v>0</v>
      </c>
      <c r="F13" s="143">
        <v>56</v>
      </c>
      <c r="I13" s="39"/>
      <c r="J13" s="39"/>
    </row>
    <row r="14" spans="1:11" x14ac:dyDescent="0.45">
      <c r="A14" s="35">
        <v>41455</v>
      </c>
      <c r="B14" s="144">
        <v>62</v>
      </c>
      <c r="C14" s="144">
        <v>8</v>
      </c>
      <c r="D14" s="144">
        <v>0</v>
      </c>
      <c r="E14" s="144">
        <v>0</v>
      </c>
      <c r="F14" s="146">
        <v>70</v>
      </c>
      <c r="I14" s="39"/>
      <c r="J14" s="39"/>
    </row>
    <row r="15" spans="1:11" x14ac:dyDescent="0.45">
      <c r="A15" s="34">
        <v>41547</v>
      </c>
      <c r="B15" s="131">
        <v>108</v>
      </c>
      <c r="C15" s="131">
        <v>15</v>
      </c>
      <c r="D15" s="131">
        <v>0</v>
      </c>
      <c r="E15" s="131">
        <v>0</v>
      </c>
      <c r="F15" s="143">
        <v>123</v>
      </c>
      <c r="I15" s="39"/>
      <c r="J15" s="39"/>
    </row>
    <row r="16" spans="1:11" x14ac:dyDescent="0.45">
      <c r="A16" s="35">
        <v>41639</v>
      </c>
      <c r="B16" s="144">
        <v>51</v>
      </c>
      <c r="C16" s="144">
        <v>12</v>
      </c>
      <c r="D16" s="144">
        <v>0</v>
      </c>
      <c r="E16" s="144">
        <v>0</v>
      </c>
      <c r="F16" s="146">
        <v>63</v>
      </c>
      <c r="I16" s="39"/>
      <c r="J16" s="39"/>
    </row>
    <row r="17" spans="1:10" x14ac:dyDescent="0.45">
      <c r="A17" s="34">
        <v>41729</v>
      </c>
      <c r="B17" s="131">
        <v>43</v>
      </c>
      <c r="C17" s="131">
        <v>10</v>
      </c>
      <c r="D17" s="131">
        <v>0</v>
      </c>
      <c r="E17" s="131">
        <v>0</v>
      </c>
      <c r="F17" s="143">
        <v>53</v>
      </c>
      <c r="I17" s="39"/>
      <c r="J17" s="39"/>
    </row>
    <row r="18" spans="1:10" x14ac:dyDescent="0.45">
      <c r="A18" s="35">
        <v>41820</v>
      </c>
      <c r="B18" s="144">
        <v>34</v>
      </c>
      <c r="C18" s="144">
        <v>15</v>
      </c>
      <c r="D18" s="144">
        <v>0</v>
      </c>
      <c r="E18" s="144">
        <v>0</v>
      </c>
      <c r="F18" s="146">
        <v>49</v>
      </c>
      <c r="I18" s="39"/>
      <c r="J18" s="39"/>
    </row>
    <row r="19" spans="1:10" x14ac:dyDescent="0.45">
      <c r="A19" s="34">
        <v>41912</v>
      </c>
      <c r="B19" s="131">
        <v>44</v>
      </c>
      <c r="C19" s="131">
        <v>17</v>
      </c>
      <c r="D19" s="131">
        <v>0</v>
      </c>
      <c r="E19" s="131">
        <v>0</v>
      </c>
      <c r="F19" s="143">
        <v>61</v>
      </c>
      <c r="I19" s="39"/>
      <c r="J19" s="39"/>
    </row>
    <row r="20" spans="1:10" x14ac:dyDescent="0.45">
      <c r="A20" s="35">
        <v>42004</v>
      </c>
      <c r="B20" s="144">
        <v>55</v>
      </c>
      <c r="C20" s="144">
        <v>16</v>
      </c>
      <c r="D20" s="144">
        <v>0</v>
      </c>
      <c r="E20" s="144">
        <v>5</v>
      </c>
      <c r="F20" s="146">
        <v>76</v>
      </c>
      <c r="I20" s="39"/>
      <c r="J20" s="39"/>
    </row>
    <row r="21" spans="1:10" x14ac:dyDescent="0.45">
      <c r="A21" s="34">
        <v>42094</v>
      </c>
      <c r="B21" s="131">
        <v>95</v>
      </c>
      <c r="C21" s="131">
        <v>16</v>
      </c>
      <c r="D21" s="131">
        <v>0</v>
      </c>
      <c r="E21" s="131">
        <v>4</v>
      </c>
      <c r="F21" s="143">
        <v>115</v>
      </c>
      <c r="I21" s="39"/>
      <c r="J21" s="39"/>
    </row>
    <row r="22" spans="1:10" x14ac:dyDescent="0.45">
      <c r="A22" s="35">
        <v>42185</v>
      </c>
      <c r="B22" s="144">
        <v>88</v>
      </c>
      <c r="C22" s="144">
        <v>19</v>
      </c>
      <c r="D22" s="144">
        <v>0</v>
      </c>
      <c r="E22" s="144">
        <v>0</v>
      </c>
      <c r="F22" s="146">
        <v>107</v>
      </c>
      <c r="I22" s="39"/>
      <c r="J22" s="39"/>
    </row>
    <row r="23" spans="1:10" x14ac:dyDescent="0.45">
      <c r="A23" s="34">
        <v>42277</v>
      </c>
      <c r="B23" s="131">
        <v>70</v>
      </c>
      <c r="C23" s="131">
        <v>28</v>
      </c>
      <c r="D23" s="131">
        <v>0</v>
      </c>
      <c r="E23" s="131">
        <v>1</v>
      </c>
      <c r="F23" s="143">
        <v>99</v>
      </c>
      <c r="I23" s="39"/>
      <c r="J23" s="39"/>
    </row>
    <row r="24" spans="1:10" x14ac:dyDescent="0.45">
      <c r="A24" s="35">
        <v>42369</v>
      </c>
      <c r="B24" s="144">
        <v>66</v>
      </c>
      <c r="C24" s="144">
        <v>21</v>
      </c>
      <c r="D24" s="144">
        <v>0</v>
      </c>
      <c r="E24" s="144">
        <v>1</v>
      </c>
      <c r="F24" s="146">
        <v>88</v>
      </c>
      <c r="I24" s="39"/>
      <c r="J24" s="39"/>
    </row>
    <row r="25" spans="1:10" x14ac:dyDescent="0.45">
      <c r="A25" s="34">
        <v>42460</v>
      </c>
      <c r="B25" s="131">
        <v>76</v>
      </c>
      <c r="C25" s="131">
        <v>23</v>
      </c>
      <c r="D25" s="131">
        <v>0</v>
      </c>
      <c r="E25" s="131">
        <v>0</v>
      </c>
      <c r="F25" s="143">
        <v>99</v>
      </c>
      <c r="I25" s="39"/>
      <c r="J25" s="39"/>
    </row>
    <row r="26" spans="1:10" x14ac:dyDescent="0.45">
      <c r="A26" s="35">
        <v>42551</v>
      </c>
      <c r="B26" s="144">
        <v>85</v>
      </c>
      <c r="C26" s="144">
        <v>44</v>
      </c>
      <c r="D26" s="144">
        <v>0</v>
      </c>
      <c r="E26" s="144">
        <v>1</v>
      </c>
      <c r="F26" s="146">
        <v>130</v>
      </c>
      <c r="I26" s="39"/>
      <c r="J26" s="39"/>
    </row>
    <row r="27" spans="1:10" x14ac:dyDescent="0.45">
      <c r="A27" s="34">
        <v>42643</v>
      </c>
      <c r="B27" s="131">
        <v>94</v>
      </c>
      <c r="C27" s="131">
        <v>29</v>
      </c>
      <c r="D27" s="131">
        <v>0</v>
      </c>
      <c r="E27" s="131">
        <v>2</v>
      </c>
      <c r="F27" s="143">
        <v>125</v>
      </c>
      <c r="I27" s="39"/>
      <c r="J27" s="39"/>
    </row>
    <row r="28" spans="1:10" x14ac:dyDescent="0.45">
      <c r="A28" s="35">
        <v>42735</v>
      </c>
      <c r="B28" s="144">
        <v>133</v>
      </c>
      <c r="C28" s="144">
        <v>50</v>
      </c>
      <c r="D28" s="144">
        <v>0</v>
      </c>
      <c r="E28" s="144">
        <v>0</v>
      </c>
      <c r="F28" s="146">
        <v>183</v>
      </c>
      <c r="I28" s="39"/>
      <c r="J28" s="39"/>
    </row>
    <row r="29" spans="1:10" x14ac:dyDescent="0.45">
      <c r="A29" s="34">
        <v>42825</v>
      </c>
      <c r="B29" s="131">
        <v>91</v>
      </c>
      <c r="C29" s="131">
        <v>7</v>
      </c>
      <c r="D29" s="131">
        <v>0</v>
      </c>
      <c r="E29" s="131">
        <v>1</v>
      </c>
      <c r="F29" s="143">
        <v>99</v>
      </c>
      <c r="I29" s="39"/>
      <c r="J29" s="39"/>
    </row>
    <row r="30" spans="1:10" x14ac:dyDescent="0.45">
      <c r="A30" s="35">
        <v>42916</v>
      </c>
      <c r="B30" s="144">
        <v>96</v>
      </c>
      <c r="C30" s="144">
        <v>21</v>
      </c>
      <c r="D30" s="144">
        <v>0</v>
      </c>
      <c r="E30" s="144">
        <v>1</v>
      </c>
      <c r="F30" s="146">
        <v>118</v>
      </c>
      <c r="I30" s="39"/>
      <c r="J30" s="39"/>
    </row>
    <row r="31" spans="1:10" x14ac:dyDescent="0.45">
      <c r="A31" s="34">
        <v>43008</v>
      </c>
      <c r="B31" s="131">
        <v>79</v>
      </c>
      <c r="C31" s="131">
        <v>21</v>
      </c>
      <c r="D31" s="131">
        <v>0</v>
      </c>
      <c r="E31" s="131">
        <v>0</v>
      </c>
      <c r="F31" s="143">
        <v>100</v>
      </c>
      <c r="I31" s="39"/>
      <c r="J31" s="39"/>
    </row>
    <row r="32" spans="1:10" x14ac:dyDescent="0.45">
      <c r="A32" s="35">
        <v>43100</v>
      </c>
      <c r="B32" s="144">
        <v>70</v>
      </c>
      <c r="C32" s="144">
        <v>9</v>
      </c>
      <c r="D32" s="144">
        <v>0</v>
      </c>
      <c r="E32" s="144">
        <v>0</v>
      </c>
      <c r="F32" s="146">
        <v>79</v>
      </c>
      <c r="I32" s="39"/>
      <c r="J32" s="39"/>
    </row>
    <row r="33" spans="1:10" x14ac:dyDescent="0.45">
      <c r="A33" s="34">
        <v>43190</v>
      </c>
      <c r="B33" s="131">
        <v>102</v>
      </c>
      <c r="C33" s="131">
        <v>10</v>
      </c>
      <c r="D33" s="131">
        <v>0</v>
      </c>
      <c r="E33" s="131">
        <v>0</v>
      </c>
      <c r="F33" s="143">
        <v>112</v>
      </c>
      <c r="I33" s="39"/>
      <c r="J33" s="39"/>
    </row>
    <row r="34" spans="1:10" x14ac:dyDescent="0.45">
      <c r="A34" s="35">
        <v>43281</v>
      </c>
      <c r="B34" s="144">
        <v>86</v>
      </c>
      <c r="C34" s="144">
        <v>19</v>
      </c>
      <c r="D34" s="144">
        <v>0</v>
      </c>
      <c r="E34" s="144">
        <v>1</v>
      </c>
      <c r="F34" s="146">
        <v>106</v>
      </c>
      <c r="I34" s="39"/>
      <c r="J34" s="39"/>
    </row>
    <row r="35" spans="1:10" x14ac:dyDescent="0.45">
      <c r="A35" s="34">
        <v>43373</v>
      </c>
      <c r="B35" s="131">
        <v>83</v>
      </c>
      <c r="C35" s="131">
        <v>14</v>
      </c>
      <c r="D35" s="131">
        <v>1</v>
      </c>
      <c r="E35" s="131">
        <v>0</v>
      </c>
      <c r="F35" s="143">
        <v>98</v>
      </c>
      <c r="I35" s="39"/>
      <c r="J35" s="39"/>
    </row>
    <row r="36" spans="1:10" x14ac:dyDescent="0.45">
      <c r="A36" s="35">
        <v>43465</v>
      </c>
      <c r="B36" s="144">
        <v>115</v>
      </c>
      <c r="C36" s="144">
        <v>9</v>
      </c>
      <c r="D36" s="144">
        <v>0</v>
      </c>
      <c r="E36" s="144">
        <v>0</v>
      </c>
      <c r="F36" s="146">
        <v>124</v>
      </c>
      <c r="I36" s="39"/>
      <c r="J36" s="39"/>
    </row>
    <row r="37" spans="1:10" x14ac:dyDescent="0.45">
      <c r="A37" s="34">
        <v>43555</v>
      </c>
      <c r="B37" s="131">
        <v>123</v>
      </c>
      <c r="C37" s="131">
        <v>12</v>
      </c>
      <c r="D37" s="131">
        <v>0</v>
      </c>
      <c r="E37" s="131">
        <v>0</v>
      </c>
      <c r="F37" s="143">
        <v>135</v>
      </c>
      <c r="I37" s="39"/>
      <c r="J37" s="39"/>
    </row>
    <row r="38" spans="1:10" x14ac:dyDescent="0.45">
      <c r="A38" s="35">
        <v>43646</v>
      </c>
      <c r="B38" s="144">
        <v>116</v>
      </c>
      <c r="C38" s="144">
        <v>12</v>
      </c>
      <c r="D38" s="144">
        <v>1</v>
      </c>
      <c r="E38" s="144">
        <v>1</v>
      </c>
      <c r="F38" s="146">
        <v>130</v>
      </c>
      <c r="I38" s="39"/>
      <c r="J38" s="39"/>
    </row>
    <row r="39" spans="1:10" x14ac:dyDescent="0.45">
      <c r="A39" s="34">
        <v>43738</v>
      </c>
      <c r="B39" s="131">
        <v>159</v>
      </c>
      <c r="C39" s="131">
        <v>24</v>
      </c>
      <c r="D39" s="131">
        <v>0</v>
      </c>
      <c r="E39" s="131">
        <v>0</v>
      </c>
      <c r="F39" s="143">
        <v>183</v>
      </c>
      <c r="I39" s="39"/>
      <c r="J39" s="39"/>
    </row>
    <row r="40" spans="1:10" x14ac:dyDescent="0.45">
      <c r="A40" s="35">
        <v>43830</v>
      </c>
      <c r="B40" s="144">
        <v>112</v>
      </c>
      <c r="C40" s="144">
        <v>22</v>
      </c>
      <c r="D40" s="144">
        <v>0</v>
      </c>
      <c r="E40" s="144">
        <v>0</v>
      </c>
      <c r="F40" s="146">
        <v>134</v>
      </c>
      <c r="I40" s="39"/>
      <c r="J40" s="39"/>
    </row>
    <row r="41" spans="1:10" x14ac:dyDescent="0.45">
      <c r="A41" s="34">
        <v>43921</v>
      </c>
      <c r="B41" s="131">
        <v>154</v>
      </c>
      <c r="C41" s="131">
        <v>24</v>
      </c>
      <c r="D41" s="131">
        <v>1</v>
      </c>
      <c r="E41" s="131">
        <v>0</v>
      </c>
      <c r="F41" s="143">
        <v>179</v>
      </c>
      <c r="I41" s="39"/>
      <c r="J41" s="39"/>
    </row>
    <row r="42" spans="1:10" x14ac:dyDescent="0.45">
      <c r="A42" s="35">
        <v>44012</v>
      </c>
      <c r="B42" s="144">
        <v>135</v>
      </c>
      <c r="C42" s="144">
        <v>23</v>
      </c>
      <c r="D42" s="144">
        <v>0</v>
      </c>
      <c r="E42" s="144">
        <v>0</v>
      </c>
      <c r="F42" s="146">
        <v>158</v>
      </c>
      <c r="I42" s="39"/>
      <c r="J42" s="39"/>
    </row>
    <row r="43" spans="1:10" x14ac:dyDescent="0.45">
      <c r="A43" s="34">
        <v>44104</v>
      </c>
      <c r="B43" s="131">
        <v>129</v>
      </c>
      <c r="C43" s="131">
        <v>29</v>
      </c>
      <c r="D43" s="131">
        <v>0</v>
      </c>
      <c r="E43" s="131">
        <v>1</v>
      </c>
      <c r="F43" s="143">
        <v>159</v>
      </c>
      <c r="I43" s="39"/>
      <c r="J43" s="39"/>
    </row>
    <row r="44" spans="1:10" x14ac:dyDescent="0.45">
      <c r="A44" s="35">
        <v>44196</v>
      </c>
      <c r="B44" s="144">
        <v>122</v>
      </c>
      <c r="C44" s="144">
        <v>21</v>
      </c>
      <c r="D44" s="144">
        <v>2</v>
      </c>
      <c r="E44" s="144">
        <v>0</v>
      </c>
      <c r="F44" s="146">
        <v>145</v>
      </c>
      <c r="I44" s="39"/>
      <c r="J44" s="39"/>
    </row>
    <row r="45" spans="1:10" x14ac:dyDescent="0.45">
      <c r="A45" s="34">
        <v>44286</v>
      </c>
      <c r="B45" s="131">
        <v>96</v>
      </c>
      <c r="C45" s="131">
        <v>21</v>
      </c>
      <c r="D45" s="131">
        <v>3</v>
      </c>
      <c r="E45" s="131">
        <v>0</v>
      </c>
      <c r="F45" s="143">
        <v>120</v>
      </c>
      <c r="I45" s="39"/>
      <c r="J45" s="39"/>
    </row>
    <row r="46" spans="1:10" x14ac:dyDescent="0.45">
      <c r="A46" s="35">
        <v>44377</v>
      </c>
      <c r="B46" s="144">
        <v>123</v>
      </c>
      <c r="C46" s="144">
        <v>23</v>
      </c>
      <c r="D46" s="144">
        <v>4</v>
      </c>
      <c r="E46" s="144">
        <v>0</v>
      </c>
      <c r="F46" s="146">
        <v>150</v>
      </c>
      <c r="I46" s="39"/>
      <c r="J46" s="39"/>
    </row>
    <row r="47" spans="1:10" x14ac:dyDescent="0.45">
      <c r="A47" s="34">
        <v>44440</v>
      </c>
      <c r="B47" s="131">
        <v>72</v>
      </c>
      <c r="C47" s="131">
        <v>25</v>
      </c>
      <c r="D47" s="131">
        <v>5</v>
      </c>
      <c r="E47" s="131">
        <v>2</v>
      </c>
      <c r="F47" s="143">
        <v>104</v>
      </c>
      <c r="I47" s="39"/>
      <c r="J47" s="39"/>
    </row>
    <row r="48" spans="1:10" x14ac:dyDescent="0.45">
      <c r="A48" s="35">
        <v>44531</v>
      </c>
      <c r="B48" s="144">
        <v>204</v>
      </c>
      <c r="C48" s="144">
        <v>27</v>
      </c>
      <c r="D48" s="144">
        <v>1</v>
      </c>
      <c r="E48" s="144">
        <v>0</v>
      </c>
      <c r="F48" s="146">
        <v>232</v>
      </c>
      <c r="I48" s="39"/>
      <c r="J48" s="39"/>
    </row>
    <row r="49" spans="1:10" x14ac:dyDescent="0.45">
      <c r="A49" s="137">
        <v>44621</v>
      </c>
      <c r="B49" s="131">
        <v>123</v>
      </c>
      <c r="C49" s="131">
        <v>38</v>
      </c>
      <c r="D49" s="131">
        <v>1</v>
      </c>
      <c r="E49" s="131">
        <v>2</v>
      </c>
      <c r="F49" s="143">
        <v>164</v>
      </c>
      <c r="I49" s="39"/>
      <c r="J49" s="39"/>
    </row>
    <row r="50" spans="1:10" x14ac:dyDescent="0.45">
      <c r="A50" s="35">
        <v>44713</v>
      </c>
      <c r="B50" s="144">
        <v>129</v>
      </c>
      <c r="C50" s="144">
        <v>31</v>
      </c>
      <c r="D50" s="144">
        <v>5</v>
      </c>
      <c r="E50" s="144">
        <v>5</v>
      </c>
      <c r="F50" s="146">
        <v>170</v>
      </c>
      <c r="I50" s="39"/>
      <c r="J50" s="39"/>
    </row>
    <row r="51" spans="1:10" x14ac:dyDescent="0.45">
      <c r="A51" s="34">
        <v>44805</v>
      </c>
      <c r="B51" s="131">
        <v>257</v>
      </c>
      <c r="C51" s="131">
        <v>29</v>
      </c>
      <c r="D51" s="131">
        <v>12</v>
      </c>
      <c r="E51" s="131">
        <v>10</v>
      </c>
      <c r="F51" s="143">
        <v>308</v>
      </c>
      <c r="I51" s="39"/>
      <c r="J51" s="39"/>
    </row>
    <row r="52" spans="1:10" x14ac:dyDescent="0.45">
      <c r="A52" s="35">
        <v>44896</v>
      </c>
      <c r="B52" s="144">
        <v>30</v>
      </c>
      <c r="C52" s="144">
        <v>9</v>
      </c>
      <c r="D52" s="144">
        <v>94</v>
      </c>
      <c r="E52" s="144">
        <v>1</v>
      </c>
      <c r="F52" s="146">
        <v>134</v>
      </c>
      <c r="I52" s="39"/>
      <c r="J52" s="39"/>
    </row>
    <row r="53" spans="1:10" s="48" customFormat="1" x14ac:dyDescent="0.45">
      <c r="A53" s="44" t="s">
        <v>122</v>
      </c>
      <c r="B53" s="158">
        <f>SUM(B3:B52)</f>
        <v>4588</v>
      </c>
      <c r="C53" s="158">
        <f t="shared" ref="C53:F53" si="0">SUM(C3:C52)</f>
        <v>882</v>
      </c>
      <c r="D53" s="158">
        <f t="shared" si="0"/>
        <v>130</v>
      </c>
      <c r="E53" s="158">
        <f t="shared" si="0"/>
        <v>40</v>
      </c>
      <c r="F53" s="159">
        <f t="shared" si="0"/>
        <v>5640</v>
      </c>
      <c r="I53" s="59"/>
      <c r="J53" s="59"/>
    </row>
    <row r="54" spans="1:10" x14ac:dyDescent="0.3">
      <c r="A54" s="13"/>
    </row>
    <row r="55" spans="1:10" x14ac:dyDescent="0.3">
      <c r="A55" s="13"/>
      <c r="F55" s="72"/>
    </row>
    <row r="56" spans="1:10" x14ac:dyDescent="0.3">
      <c r="A56" s="49" t="s">
        <v>170</v>
      </c>
      <c r="F56" s="72"/>
    </row>
    <row r="57" spans="1:10" x14ac:dyDescent="0.3">
      <c r="A57" s="20" t="s">
        <v>171</v>
      </c>
    </row>
    <row r="58" spans="1:10" x14ac:dyDescent="0.3">
      <c r="A58" s="20" t="s">
        <v>172</v>
      </c>
    </row>
    <row r="59" spans="1:10" x14ac:dyDescent="0.3">
      <c r="A59" s="22" t="s">
        <v>165</v>
      </c>
    </row>
    <row r="61" spans="1:10" x14ac:dyDescent="0.3">
      <c r="A61" s="13" t="s">
        <v>125</v>
      </c>
    </row>
  </sheetData>
  <mergeCells count="1">
    <mergeCell ref="A1:F1"/>
  </mergeCells>
  <phoneticPr fontId="27" type="noConversion"/>
  <hyperlinks>
    <hyperlink ref="A61" location="Index!A1" display="back to index" xr:uid="{00000000-0004-0000-0D00-000000000000}"/>
  </hyperlinks>
  <pageMargins left="0.23622047244094491" right="0.23622047244094491" top="0.74803149606299213" bottom="0.74803149606299213" header="0.31496062992125984" footer="0.31496062992125984"/>
  <pageSetup paperSize="9" scale="83" fitToHeight="0"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J59"/>
  <sheetViews>
    <sheetView zoomScaleNormal="100" workbookViewId="0">
      <pane ySplit="2" topLeftCell="A3" activePane="bottomLeft" state="frozen"/>
      <selection pane="bottomLeft" activeCell="A3" sqref="A3"/>
    </sheetView>
  </sheetViews>
  <sheetFormatPr defaultColWidth="15.125" defaultRowHeight="16" x14ac:dyDescent="0.3"/>
  <cols>
    <col min="1" max="1" width="11.5" style="22" customWidth="1"/>
    <col min="2" max="10" width="11.5" style="20" customWidth="1"/>
    <col min="11" max="16384" width="15.125" style="20"/>
  </cols>
  <sheetData>
    <row r="1" spans="1:10" s="64" customFormat="1" ht="37.5" customHeight="1" x14ac:dyDescent="0.3">
      <c r="A1" s="329" t="s">
        <v>65</v>
      </c>
      <c r="B1" s="330"/>
      <c r="C1" s="330"/>
      <c r="D1" s="330"/>
      <c r="E1" s="330"/>
      <c r="F1" s="330"/>
      <c r="G1" s="330"/>
      <c r="H1" s="330"/>
      <c r="I1" s="330"/>
      <c r="J1" s="331"/>
    </row>
    <row r="2" spans="1:10" s="65" customFormat="1" ht="48" x14ac:dyDescent="0.3">
      <c r="A2" s="42" t="s">
        <v>155</v>
      </c>
      <c r="B2" s="42" t="s">
        <v>173</v>
      </c>
      <c r="C2" s="42" t="s">
        <v>174</v>
      </c>
      <c r="D2" s="42" t="s">
        <v>175</v>
      </c>
      <c r="E2" s="42" t="s">
        <v>176</v>
      </c>
      <c r="F2" s="42" t="s">
        <v>177</v>
      </c>
      <c r="G2" s="42" t="s">
        <v>178</v>
      </c>
      <c r="H2" s="42" t="s">
        <v>179</v>
      </c>
      <c r="I2" s="42" t="s">
        <v>169</v>
      </c>
      <c r="J2" s="43" t="s">
        <v>122</v>
      </c>
    </row>
    <row r="3" spans="1:10" s="65" customFormat="1" x14ac:dyDescent="0.3">
      <c r="A3" s="34">
        <v>40451</v>
      </c>
      <c r="B3" s="182">
        <v>0</v>
      </c>
      <c r="C3" s="142">
        <v>0</v>
      </c>
      <c r="D3" s="142">
        <v>0</v>
      </c>
      <c r="E3" s="142">
        <v>0</v>
      </c>
      <c r="F3" s="142">
        <v>0</v>
      </c>
      <c r="G3" s="142">
        <v>0</v>
      </c>
      <c r="H3" s="142">
        <v>0</v>
      </c>
      <c r="I3" s="142">
        <v>0</v>
      </c>
      <c r="J3" s="183">
        <v>0</v>
      </c>
    </row>
    <row r="4" spans="1:10" s="65" customFormat="1" x14ac:dyDescent="0.3">
      <c r="A4" s="35">
        <v>40543</v>
      </c>
      <c r="B4" s="145">
        <v>0</v>
      </c>
      <c r="C4" s="145">
        <v>0</v>
      </c>
      <c r="D4" s="145">
        <v>0</v>
      </c>
      <c r="E4" s="145">
        <v>0</v>
      </c>
      <c r="F4" s="145">
        <v>0</v>
      </c>
      <c r="G4" s="145">
        <v>0</v>
      </c>
      <c r="H4" s="145">
        <v>0</v>
      </c>
      <c r="I4" s="145">
        <v>0</v>
      </c>
      <c r="J4" s="184">
        <v>0</v>
      </c>
    </row>
    <row r="5" spans="1:10" x14ac:dyDescent="0.3">
      <c r="A5" s="34">
        <v>40633</v>
      </c>
      <c r="B5" s="182">
        <v>0</v>
      </c>
      <c r="C5" s="142">
        <v>0</v>
      </c>
      <c r="D5" s="142">
        <v>0</v>
      </c>
      <c r="E5" s="142">
        <v>0</v>
      </c>
      <c r="F5" s="142">
        <v>0</v>
      </c>
      <c r="G5" s="142">
        <v>0</v>
      </c>
      <c r="H5" s="142">
        <v>0</v>
      </c>
      <c r="I5" s="142">
        <v>0</v>
      </c>
      <c r="J5" s="183">
        <v>0</v>
      </c>
    </row>
    <row r="6" spans="1:10" x14ac:dyDescent="0.3">
      <c r="A6" s="35">
        <v>40724</v>
      </c>
      <c r="B6" s="145">
        <v>1</v>
      </c>
      <c r="C6" s="145">
        <v>3</v>
      </c>
      <c r="D6" s="145">
        <v>0</v>
      </c>
      <c r="E6" s="145">
        <v>0</v>
      </c>
      <c r="F6" s="145">
        <v>0</v>
      </c>
      <c r="G6" s="145">
        <v>0</v>
      </c>
      <c r="H6" s="145">
        <v>0</v>
      </c>
      <c r="I6" s="145">
        <v>0</v>
      </c>
      <c r="J6" s="184">
        <v>4</v>
      </c>
    </row>
    <row r="7" spans="1:10" x14ac:dyDescent="0.3">
      <c r="A7" s="34">
        <v>40816</v>
      </c>
      <c r="B7" s="182">
        <v>3</v>
      </c>
      <c r="C7" s="142">
        <v>3</v>
      </c>
      <c r="D7" s="142">
        <v>0</v>
      </c>
      <c r="E7" s="142">
        <v>2</v>
      </c>
      <c r="F7" s="142">
        <v>0</v>
      </c>
      <c r="G7" s="142">
        <v>0</v>
      </c>
      <c r="H7" s="142">
        <v>0</v>
      </c>
      <c r="I7" s="142">
        <v>0</v>
      </c>
      <c r="J7" s="183">
        <v>8</v>
      </c>
    </row>
    <row r="8" spans="1:10" x14ac:dyDescent="0.3">
      <c r="A8" s="35">
        <v>40908</v>
      </c>
      <c r="B8" s="145">
        <v>1</v>
      </c>
      <c r="C8" s="145">
        <v>7</v>
      </c>
      <c r="D8" s="145">
        <v>0</v>
      </c>
      <c r="E8" s="145">
        <v>1</v>
      </c>
      <c r="F8" s="145">
        <v>0</v>
      </c>
      <c r="G8" s="145">
        <v>0</v>
      </c>
      <c r="H8" s="145">
        <v>0</v>
      </c>
      <c r="I8" s="145">
        <v>0</v>
      </c>
      <c r="J8" s="184">
        <v>9</v>
      </c>
    </row>
    <row r="9" spans="1:10" x14ac:dyDescent="0.3">
      <c r="A9" s="34">
        <v>40999</v>
      </c>
      <c r="B9" s="182">
        <v>2</v>
      </c>
      <c r="C9" s="142">
        <v>1</v>
      </c>
      <c r="D9" s="142">
        <v>0</v>
      </c>
      <c r="E9" s="142">
        <v>4</v>
      </c>
      <c r="F9" s="142">
        <v>0</v>
      </c>
      <c r="G9" s="142">
        <v>0</v>
      </c>
      <c r="H9" s="142">
        <v>0</v>
      </c>
      <c r="I9" s="142">
        <v>0</v>
      </c>
      <c r="J9" s="183">
        <v>7</v>
      </c>
    </row>
    <row r="10" spans="1:10" x14ac:dyDescent="0.3">
      <c r="A10" s="35">
        <v>41090</v>
      </c>
      <c r="B10" s="145">
        <v>4</v>
      </c>
      <c r="C10" s="145">
        <v>1</v>
      </c>
      <c r="D10" s="145">
        <v>1</v>
      </c>
      <c r="E10" s="145">
        <v>1</v>
      </c>
      <c r="F10" s="145">
        <v>0</v>
      </c>
      <c r="G10" s="145">
        <v>0</v>
      </c>
      <c r="H10" s="145">
        <v>1</v>
      </c>
      <c r="I10" s="145">
        <v>0</v>
      </c>
      <c r="J10" s="184">
        <v>8</v>
      </c>
    </row>
    <row r="11" spans="1:10" x14ac:dyDescent="0.3">
      <c r="A11" s="34">
        <v>41182</v>
      </c>
      <c r="B11" s="182">
        <v>2</v>
      </c>
      <c r="C11" s="142">
        <v>7</v>
      </c>
      <c r="D11" s="142">
        <v>1</v>
      </c>
      <c r="E11" s="142">
        <v>4</v>
      </c>
      <c r="F11" s="142">
        <v>0</v>
      </c>
      <c r="G11" s="142">
        <v>0</v>
      </c>
      <c r="H11" s="142">
        <v>0</v>
      </c>
      <c r="I11" s="142">
        <v>0</v>
      </c>
      <c r="J11" s="183">
        <v>14</v>
      </c>
    </row>
    <row r="12" spans="1:10" x14ac:dyDescent="0.3">
      <c r="A12" s="35">
        <v>41274</v>
      </c>
      <c r="B12" s="145">
        <v>3</v>
      </c>
      <c r="C12" s="145">
        <v>13</v>
      </c>
      <c r="D12" s="145">
        <v>0</v>
      </c>
      <c r="E12" s="145">
        <v>2</v>
      </c>
      <c r="F12" s="145">
        <v>0</v>
      </c>
      <c r="G12" s="145">
        <v>0</v>
      </c>
      <c r="H12" s="145">
        <v>0</v>
      </c>
      <c r="I12" s="145">
        <v>0</v>
      </c>
      <c r="J12" s="184">
        <v>18</v>
      </c>
    </row>
    <row r="13" spans="1:10" x14ac:dyDescent="0.3">
      <c r="A13" s="34">
        <v>41364</v>
      </c>
      <c r="B13" s="182">
        <v>3</v>
      </c>
      <c r="C13" s="142">
        <v>7</v>
      </c>
      <c r="D13" s="142">
        <v>0</v>
      </c>
      <c r="E13" s="142">
        <v>1</v>
      </c>
      <c r="F13" s="142">
        <v>0</v>
      </c>
      <c r="G13" s="142">
        <v>0</v>
      </c>
      <c r="H13" s="142">
        <v>0</v>
      </c>
      <c r="I13" s="142">
        <v>0</v>
      </c>
      <c r="J13" s="183">
        <v>11</v>
      </c>
    </row>
    <row r="14" spans="1:10" x14ac:dyDescent="0.3">
      <c r="A14" s="35">
        <v>41455</v>
      </c>
      <c r="B14" s="145">
        <v>4</v>
      </c>
      <c r="C14" s="145">
        <v>3</v>
      </c>
      <c r="D14" s="145">
        <v>1</v>
      </c>
      <c r="E14" s="145">
        <v>0</v>
      </c>
      <c r="F14" s="145">
        <v>0</v>
      </c>
      <c r="G14" s="145">
        <v>0</v>
      </c>
      <c r="H14" s="145">
        <v>0</v>
      </c>
      <c r="I14" s="145">
        <v>0</v>
      </c>
      <c r="J14" s="184">
        <v>8</v>
      </c>
    </row>
    <row r="15" spans="1:10" x14ac:dyDescent="0.3">
      <c r="A15" s="34">
        <v>41547</v>
      </c>
      <c r="B15" s="182">
        <v>4</v>
      </c>
      <c r="C15" s="142">
        <v>6</v>
      </c>
      <c r="D15" s="142">
        <v>3</v>
      </c>
      <c r="E15" s="142">
        <v>2</v>
      </c>
      <c r="F15" s="142">
        <v>0</v>
      </c>
      <c r="G15" s="142">
        <v>0</v>
      </c>
      <c r="H15" s="142">
        <v>0</v>
      </c>
      <c r="I15" s="142">
        <v>0</v>
      </c>
      <c r="J15" s="183">
        <v>15</v>
      </c>
    </row>
    <row r="16" spans="1:10" x14ac:dyDescent="0.3">
      <c r="A16" s="35">
        <v>41639</v>
      </c>
      <c r="B16" s="145">
        <v>5</v>
      </c>
      <c r="C16" s="145">
        <v>5</v>
      </c>
      <c r="D16" s="145">
        <v>1</v>
      </c>
      <c r="E16" s="145">
        <v>1</v>
      </c>
      <c r="F16" s="145">
        <v>0</v>
      </c>
      <c r="G16" s="145">
        <v>0</v>
      </c>
      <c r="H16" s="145">
        <v>0</v>
      </c>
      <c r="I16" s="145">
        <v>0</v>
      </c>
      <c r="J16" s="184">
        <v>12</v>
      </c>
    </row>
    <row r="17" spans="1:10" x14ac:dyDescent="0.3">
      <c r="A17" s="34">
        <v>41729</v>
      </c>
      <c r="B17" s="182">
        <v>9</v>
      </c>
      <c r="C17" s="142">
        <v>0</v>
      </c>
      <c r="D17" s="142">
        <v>1</v>
      </c>
      <c r="E17" s="142">
        <v>0</v>
      </c>
      <c r="F17" s="142">
        <v>0</v>
      </c>
      <c r="G17" s="142">
        <v>0</v>
      </c>
      <c r="H17" s="142">
        <v>0</v>
      </c>
      <c r="I17" s="142">
        <v>0</v>
      </c>
      <c r="J17" s="183">
        <v>10</v>
      </c>
    </row>
    <row r="18" spans="1:10" x14ac:dyDescent="0.3">
      <c r="A18" s="35">
        <v>41820</v>
      </c>
      <c r="B18" s="145">
        <v>11</v>
      </c>
      <c r="C18" s="145">
        <v>2</v>
      </c>
      <c r="D18" s="145">
        <v>1</v>
      </c>
      <c r="E18" s="145">
        <v>0</v>
      </c>
      <c r="F18" s="145">
        <v>0</v>
      </c>
      <c r="G18" s="145">
        <v>0</v>
      </c>
      <c r="H18" s="145">
        <v>0</v>
      </c>
      <c r="I18" s="145">
        <v>1</v>
      </c>
      <c r="J18" s="184">
        <v>15</v>
      </c>
    </row>
    <row r="19" spans="1:10" x14ac:dyDescent="0.3">
      <c r="A19" s="34">
        <v>41912</v>
      </c>
      <c r="B19" s="182">
        <v>10</v>
      </c>
      <c r="C19" s="142">
        <v>5</v>
      </c>
      <c r="D19" s="142">
        <v>2</v>
      </c>
      <c r="E19" s="142">
        <v>0</v>
      </c>
      <c r="F19" s="142">
        <v>0</v>
      </c>
      <c r="G19" s="142">
        <v>0</v>
      </c>
      <c r="H19" s="142">
        <v>0</v>
      </c>
      <c r="I19" s="142">
        <v>0</v>
      </c>
      <c r="J19" s="183">
        <v>17</v>
      </c>
    </row>
    <row r="20" spans="1:10" x14ac:dyDescent="0.3">
      <c r="A20" s="35">
        <v>42004</v>
      </c>
      <c r="B20" s="145">
        <v>7</v>
      </c>
      <c r="C20" s="145">
        <v>6</v>
      </c>
      <c r="D20" s="145">
        <v>2</v>
      </c>
      <c r="E20" s="145">
        <v>1</v>
      </c>
      <c r="F20" s="145">
        <v>0</v>
      </c>
      <c r="G20" s="145">
        <v>0</v>
      </c>
      <c r="H20" s="145">
        <v>0</v>
      </c>
      <c r="I20" s="145">
        <v>0</v>
      </c>
      <c r="J20" s="184">
        <v>16</v>
      </c>
    </row>
    <row r="21" spans="1:10" x14ac:dyDescent="0.3">
      <c r="A21" s="34">
        <v>42094</v>
      </c>
      <c r="B21" s="182">
        <v>6</v>
      </c>
      <c r="C21" s="142">
        <v>5</v>
      </c>
      <c r="D21" s="142">
        <v>3</v>
      </c>
      <c r="E21" s="142">
        <v>1</v>
      </c>
      <c r="F21" s="142">
        <v>0</v>
      </c>
      <c r="G21" s="142">
        <v>0</v>
      </c>
      <c r="H21" s="142">
        <v>0</v>
      </c>
      <c r="I21" s="142">
        <v>1</v>
      </c>
      <c r="J21" s="183">
        <v>16</v>
      </c>
    </row>
    <row r="22" spans="1:10" x14ac:dyDescent="0.3">
      <c r="A22" s="35">
        <v>42185</v>
      </c>
      <c r="B22" s="145">
        <v>11</v>
      </c>
      <c r="C22" s="145">
        <v>6</v>
      </c>
      <c r="D22" s="145">
        <v>1</v>
      </c>
      <c r="E22" s="145">
        <v>1</v>
      </c>
      <c r="F22" s="145">
        <v>0</v>
      </c>
      <c r="G22" s="145">
        <v>0</v>
      </c>
      <c r="H22" s="145">
        <v>0</v>
      </c>
      <c r="I22" s="145">
        <v>0</v>
      </c>
      <c r="J22" s="184">
        <v>19</v>
      </c>
    </row>
    <row r="23" spans="1:10" x14ac:dyDescent="0.3">
      <c r="A23" s="34">
        <v>42277</v>
      </c>
      <c r="B23" s="182">
        <v>9</v>
      </c>
      <c r="C23" s="142">
        <v>8</v>
      </c>
      <c r="D23" s="142">
        <v>6</v>
      </c>
      <c r="E23" s="142">
        <v>2</v>
      </c>
      <c r="F23" s="142">
        <v>1</v>
      </c>
      <c r="G23" s="142">
        <v>0</v>
      </c>
      <c r="H23" s="142">
        <v>0</v>
      </c>
      <c r="I23" s="142">
        <v>2</v>
      </c>
      <c r="J23" s="183">
        <v>28</v>
      </c>
    </row>
    <row r="24" spans="1:10" x14ac:dyDescent="0.3">
      <c r="A24" s="35">
        <v>42369</v>
      </c>
      <c r="B24" s="145">
        <v>5</v>
      </c>
      <c r="C24" s="145">
        <v>5</v>
      </c>
      <c r="D24" s="145">
        <v>8</v>
      </c>
      <c r="E24" s="145">
        <v>1</v>
      </c>
      <c r="F24" s="145">
        <v>0</v>
      </c>
      <c r="G24" s="145">
        <v>0</v>
      </c>
      <c r="H24" s="145">
        <v>0</v>
      </c>
      <c r="I24" s="145">
        <v>2</v>
      </c>
      <c r="J24" s="184">
        <v>21</v>
      </c>
    </row>
    <row r="25" spans="1:10" x14ac:dyDescent="0.3">
      <c r="A25" s="34">
        <v>42460</v>
      </c>
      <c r="B25" s="182">
        <v>11</v>
      </c>
      <c r="C25" s="142">
        <v>3</v>
      </c>
      <c r="D25" s="142">
        <v>7</v>
      </c>
      <c r="E25" s="142">
        <v>1</v>
      </c>
      <c r="F25" s="142">
        <v>0</v>
      </c>
      <c r="G25" s="142">
        <v>0</v>
      </c>
      <c r="H25" s="142">
        <v>0</v>
      </c>
      <c r="I25" s="142">
        <v>1</v>
      </c>
      <c r="J25" s="183">
        <v>23</v>
      </c>
    </row>
    <row r="26" spans="1:10" x14ac:dyDescent="0.3">
      <c r="A26" s="35">
        <v>42551</v>
      </c>
      <c r="B26" s="145">
        <v>30</v>
      </c>
      <c r="C26" s="145">
        <v>5</v>
      </c>
      <c r="D26" s="145">
        <v>7</v>
      </c>
      <c r="E26" s="145">
        <v>2</v>
      </c>
      <c r="F26" s="145">
        <v>0</v>
      </c>
      <c r="G26" s="145">
        <v>0</v>
      </c>
      <c r="H26" s="145">
        <v>0</v>
      </c>
      <c r="I26" s="145">
        <v>0</v>
      </c>
      <c r="J26" s="184">
        <v>44</v>
      </c>
    </row>
    <row r="27" spans="1:10" x14ac:dyDescent="0.3">
      <c r="A27" s="34">
        <v>42643</v>
      </c>
      <c r="B27" s="182">
        <v>12</v>
      </c>
      <c r="C27" s="142">
        <v>7</v>
      </c>
      <c r="D27" s="142">
        <v>7</v>
      </c>
      <c r="E27" s="142">
        <v>1</v>
      </c>
      <c r="F27" s="142">
        <v>1</v>
      </c>
      <c r="G27" s="142">
        <v>0</v>
      </c>
      <c r="H27" s="142">
        <v>0</v>
      </c>
      <c r="I27" s="142">
        <v>1</v>
      </c>
      <c r="J27" s="183">
        <v>29</v>
      </c>
    </row>
    <row r="28" spans="1:10" x14ac:dyDescent="0.3">
      <c r="A28" s="35">
        <v>42735</v>
      </c>
      <c r="B28" s="145">
        <v>26</v>
      </c>
      <c r="C28" s="145">
        <v>11</v>
      </c>
      <c r="D28" s="145">
        <v>6</v>
      </c>
      <c r="E28" s="145">
        <v>1</v>
      </c>
      <c r="F28" s="145">
        <v>0</v>
      </c>
      <c r="G28" s="145">
        <v>1</v>
      </c>
      <c r="H28" s="145">
        <v>0</v>
      </c>
      <c r="I28" s="145">
        <v>5</v>
      </c>
      <c r="J28" s="184">
        <v>50</v>
      </c>
    </row>
    <row r="29" spans="1:10" x14ac:dyDescent="0.3">
      <c r="A29" s="34">
        <v>42825</v>
      </c>
      <c r="B29" s="182">
        <v>2</v>
      </c>
      <c r="C29" s="142">
        <v>2</v>
      </c>
      <c r="D29" s="142">
        <v>2</v>
      </c>
      <c r="E29" s="142">
        <v>1</v>
      </c>
      <c r="F29" s="142">
        <v>0</v>
      </c>
      <c r="G29" s="142">
        <v>0</v>
      </c>
      <c r="H29" s="142">
        <v>0</v>
      </c>
      <c r="I29" s="142">
        <v>0</v>
      </c>
      <c r="J29" s="183">
        <v>7</v>
      </c>
    </row>
    <row r="30" spans="1:10" x14ac:dyDescent="0.3">
      <c r="A30" s="35">
        <v>42916</v>
      </c>
      <c r="B30" s="145">
        <v>4</v>
      </c>
      <c r="C30" s="145">
        <v>8</v>
      </c>
      <c r="D30" s="145">
        <v>6</v>
      </c>
      <c r="E30" s="145">
        <v>1</v>
      </c>
      <c r="F30" s="145">
        <v>1</v>
      </c>
      <c r="G30" s="145">
        <v>0</v>
      </c>
      <c r="H30" s="145">
        <v>1</v>
      </c>
      <c r="I30" s="145">
        <v>0</v>
      </c>
      <c r="J30" s="184">
        <v>21</v>
      </c>
    </row>
    <row r="31" spans="1:10" x14ac:dyDescent="0.3">
      <c r="A31" s="34">
        <v>43008</v>
      </c>
      <c r="B31" s="182">
        <v>6</v>
      </c>
      <c r="C31" s="142">
        <v>7</v>
      </c>
      <c r="D31" s="142">
        <v>3</v>
      </c>
      <c r="E31" s="142">
        <v>0</v>
      </c>
      <c r="F31" s="142">
        <v>2</v>
      </c>
      <c r="G31" s="142">
        <v>0</v>
      </c>
      <c r="H31" s="142">
        <v>0</v>
      </c>
      <c r="I31" s="142">
        <v>3</v>
      </c>
      <c r="J31" s="183">
        <v>21</v>
      </c>
    </row>
    <row r="32" spans="1:10" x14ac:dyDescent="0.3">
      <c r="A32" s="35">
        <v>43100</v>
      </c>
      <c r="B32" s="145">
        <v>0</v>
      </c>
      <c r="C32" s="145">
        <v>2</v>
      </c>
      <c r="D32" s="145">
        <v>2</v>
      </c>
      <c r="E32" s="145">
        <v>0</v>
      </c>
      <c r="F32" s="145">
        <v>0</v>
      </c>
      <c r="G32" s="145">
        <v>0</v>
      </c>
      <c r="H32" s="145">
        <v>0</v>
      </c>
      <c r="I32" s="145">
        <v>5</v>
      </c>
      <c r="J32" s="184">
        <v>9</v>
      </c>
    </row>
    <row r="33" spans="1:10" x14ac:dyDescent="0.3">
      <c r="A33" s="34">
        <v>43190</v>
      </c>
      <c r="B33" s="182">
        <v>0</v>
      </c>
      <c r="C33" s="142">
        <v>0</v>
      </c>
      <c r="D33" s="142">
        <v>5</v>
      </c>
      <c r="E33" s="142">
        <v>0</v>
      </c>
      <c r="F33" s="142">
        <v>0</v>
      </c>
      <c r="G33" s="142">
        <v>0</v>
      </c>
      <c r="H33" s="142">
        <v>1</v>
      </c>
      <c r="I33" s="142">
        <v>4</v>
      </c>
      <c r="J33" s="183">
        <v>10</v>
      </c>
    </row>
    <row r="34" spans="1:10" x14ac:dyDescent="0.3">
      <c r="A34" s="35">
        <v>43281</v>
      </c>
      <c r="B34" s="145">
        <v>0</v>
      </c>
      <c r="C34" s="145">
        <v>1</v>
      </c>
      <c r="D34" s="145">
        <v>7</v>
      </c>
      <c r="E34" s="145">
        <v>0</v>
      </c>
      <c r="F34" s="145">
        <v>0</v>
      </c>
      <c r="G34" s="145">
        <v>0</v>
      </c>
      <c r="H34" s="145">
        <v>0</v>
      </c>
      <c r="I34" s="145">
        <v>11</v>
      </c>
      <c r="J34" s="184">
        <v>19</v>
      </c>
    </row>
    <row r="35" spans="1:10" x14ac:dyDescent="0.3">
      <c r="A35" s="34">
        <v>43373</v>
      </c>
      <c r="B35" s="182">
        <v>0</v>
      </c>
      <c r="C35" s="142">
        <v>0</v>
      </c>
      <c r="D35" s="142">
        <v>3</v>
      </c>
      <c r="E35" s="142">
        <v>0</v>
      </c>
      <c r="F35" s="142">
        <v>0</v>
      </c>
      <c r="G35" s="142">
        <v>0</v>
      </c>
      <c r="H35" s="142">
        <v>0</v>
      </c>
      <c r="I35" s="142">
        <v>11</v>
      </c>
      <c r="J35" s="183">
        <v>14</v>
      </c>
    </row>
    <row r="36" spans="1:10" x14ac:dyDescent="0.3">
      <c r="A36" s="35">
        <v>43465</v>
      </c>
      <c r="B36" s="145">
        <v>0</v>
      </c>
      <c r="C36" s="145">
        <v>2</v>
      </c>
      <c r="D36" s="145">
        <v>3</v>
      </c>
      <c r="E36" s="145">
        <v>0</v>
      </c>
      <c r="F36" s="145">
        <v>0</v>
      </c>
      <c r="G36" s="145">
        <v>0</v>
      </c>
      <c r="H36" s="145">
        <v>0</v>
      </c>
      <c r="I36" s="145">
        <v>4</v>
      </c>
      <c r="J36" s="184">
        <v>9</v>
      </c>
    </row>
    <row r="37" spans="1:10" x14ac:dyDescent="0.3">
      <c r="A37" s="34">
        <v>43555</v>
      </c>
      <c r="B37" s="182">
        <v>0</v>
      </c>
      <c r="C37" s="142">
        <v>0</v>
      </c>
      <c r="D37" s="142">
        <v>9</v>
      </c>
      <c r="E37" s="142">
        <v>0</v>
      </c>
      <c r="F37" s="142">
        <v>0</v>
      </c>
      <c r="G37" s="142">
        <v>0</v>
      </c>
      <c r="H37" s="142">
        <v>0</v>
      </c>
      <c r="I37" s="142">
        <v>3</v>
      </c>
      <c r="J37" s="183">
        <v>12</v>
      </c>
    </row>
    <row r="38" spans="1:10" x14ac:dyDescent="0.3">
      <c r="A38" s="35">
        <v>43646</v>
      </c>
      <c r="B38" s="145">
        <v>1</v>
      </c>
      <c r="C38" s="145">
        <v>1</v>
      </c>
      <c r="D38" s="145">
        <v>9</v>
      </c>
      <c r="E38" s="145">
        <v>0</v>
      </c>
      <c r="F38" s="145">
        <v>0</v>
      </c>
      <c r="G38" s="145">
        <v>0</v>
      </c>
      <c r="H38" s="145">
        <v>0</v>
      </c>
      <c r="I38" s="145">
        <v>1</v>
      </c>
      <c r="J38" s="184">
        <v>12</v>
      </c>
    </row>
    <row r="39" spans="1:10" x14ac:dyDescent="0.3">
      <c r="A39" s="34">
        <v>43738</v>
      </c>
      <c r="B39" s="182">
        <v>4</v>
      </c>
      <c r="C39" s="142">
        <v>3</v>
      </c>
      <c r="D39" s="142">
        <v>11</v>
      </c>
      <c r="E39" s="142">
        <v>0</v>
      </c>
      <c r="F39" s="142">
        <v>0</v>
      </c>
      <c r="G39" s="142">
        <v>0</v>
      </c>
      <c r="H39" s="142">
        <v>1</v>
      </c>
      <c r="I39" s="142">
        <v>5</v>
      </c>
      <c r="J39" s="183">
        <v>24</v>
      </c>
    </row>
    <row r="40" spans="1:10" x14ac:dyDescent="0.3">
      <c r="A40" s="35">
        <v>43830</v>
      </c>
      <c r="B40" s="145">
        <v>4</v>
      </c>
      <c r="C40" s="145">
        <v>1</v>
      </c>
      <c r="D40" s="145">
        <v>10</v>
      </c>
      <c r="E40" s="145">
        <v>1</v>
      </c>
      <c r="F40" s="145">
        <v>0</v>
      </c>
      <c r="G40" s="145">
        <v>0</v>
      </c>
      <c r="H40" s="145">
        <v>0</v>
      </c>
      <c r="I40" s="145">
        <v>6</v>
      </c>
      <c r="J40" s="184">
        <v>22</v>
      </c>
    </row>
    <row r="41" spans="1:10" x14ac:dyDescent="0.3">
      <c r="A41" s="34">
        <v>43921</v>
      </c>
      <c r="B41" s="182">
        <v>1</v>
      </c>
      <c r="C41" s="142">
        <v>6</v>
      </c>
      <c r="D41" s="142">
        <v>9</v>
      </c>
      <c r="E41" s="142">
        <v>1</v>
      </c>
      <c r="F41" s="142">
        <v>0</v>
      </c>
      <c r="G41" s="142">
        <v>0</v>
      </c>
      <c r="H41" s="142">
        <v>0</v>
      </c>
      <c r="I41" s="142">
        <v>7</v>
      </c>
      <c r="J41" s="183">
        <v>24</v>
      </c>
    </row>
    <row r="42" spans="1:10" x14ac:dyDescent="0.3">
      <c r="A42" s="35">
        <v>44012</v>
      </c>
      <c r="B42" s="145">
        <v>0</v>
      </c>
      <c r="C42" s="145">
        <v>1</v>
      </c>
      <c r="D42" s="145">
        <v>14</v>
      </c>
      <c r="E42" s="145">
        <v>1</v>
      </c>
      <c r="F42" s="145">
        <v>0</v>
      </c>
      <c r="G42" s="145">
        <v>0</v>
      </c>
      <c r="H42" s="145">
        <v>0</v>
      </c>
      <c r="I42" s="145">
        <v>7</v>
      </c>
      <c r="J42" s="184">
        <v>23</v>
      </c>
    </row>
    <row r="43" spans="1:10" x14ac:dyDescent="0.3">
      <c r="A43" s="34">
        <v>44104</v>
      </c>
      <c r="B43" s="182">
        <v>1</v>
      </c>
      <c r="C43" s="142">
        <v>6</v>
      </c>
      <c r="D43" s="142">
        <v>14</v>
      </c>
      <c r="E43" s="142">
        <v>0</v>
      </c>
      <c r="F43" s="142">
        <v>0</v>
      </c>
      <c r="G43" s="142">
        <v>0</v>
      </c>
      <c r="H43" s="142">
        <v>1</v>
      </c>
      <c r="I43" s="142">
        <v>7</v>
      </c>
      <c r="J43" s="183">
        <v>29</v>
      </c>
    </row>
    <row r="44" spans="1:10" x14ac:dyDescent="0.3">
      <c r="A44" s="35">
        <v>44196</v>
      </c>
      <c r="B44" s="145">
        <v>0</v>
      </c>
      <c r="C44" s="145">
        <v>0</v>
      </c>
      <c r="D44" s="145">
        <v>14</v>
      </c>
      <c r="E44" s="145">
        <v>1</v>
      </c>
      <c r="F44" s="145">
        <v>0</v>
      </c>
      <c r="G44" s="145">
        <v>0</v>
      </c>
      <c r="H44" s="145">
        <v>0</v>
      </c>
      <c r="I44" s="145">
        <v>6</v>
      </c>
      <c r="J44" s="184">
        <v>21</v>
      </c>
    </row>
    <row r="45" spans="1:10" x14ac:dyDescent="0.3">
      <c r="A45" s="34">
        <v>44286</v>
      </c>
      <c r="B45" s="182">
        <v>0</v>
      </c>
      <c r="C45" s="142">
        <v>2</v>
      </c>
      <c r="D45" s="142">
        <v>13</v>
      </c>
      <c r="E45" s="142">
        <v>0</v>
      </c>
      <c r="F45" s="142">
        <v>0</v>
      </c>
      <c r="G45" s="142">
        <v>0</v>
      </c>
      <c r="H45" s="142">
        <v>0</v>
      </c>
      <c r="I45" s="142">
        <v>6</v>
      </c>
      <c r="J45" s="183">
        <v>21</v>
      </c>
    </row>
    <row r="46" spans="1:10" x14ac:dyDescent="0.3">
      <c r="A46" s="35">
        <v>44377</v>
      </c>
      <c r="B46" s="145">
        <v>2</v>
      </c>
      <c r="C46" s="145">
        <v>0</v>
      </c>
      <c r="D46" s="145">
        <v>15</v>
      </c>
      <c r="E46" s="145">
        <v>0</v>
      </c>
      <c r="F46" s="145">
        <v>0</v>
      </c>
      <c r="G46" s="145">
        <v>0</v>
      </c>
      <c r="H46" s="145">
        <v>0</v>
      </c>
      <c r="I46" s="145">
        <v>6</v>
      </c>
      <c r="J46" s="184">
        <v>23</v>
      </c>
    </row>
    <row r="47" spans="1:10" x14ac:dyDescent="0.3">
      <c r="A47" s="34">
        <v>44469</v>
      </c>
      <c r="B47" s="182">
        <v>1</v>
      </c>
      <c r="C47" s="142">
        <v>3</v>
      </c>
      <c r="D47" s="142">
        <v>20</v>
      </c>
      <c r="E47" s="142">
        <v>0</v>
      </c>
      <c r="F47" s="142">
        <v>0</v>
      </c>
      <c r="G47" s="142">
        <v>0</v>
      </c>
      <c r="H47" s="142">
        <v>0</v>
      </c>
      <c r="I47" s="142">
        <v>1</v>
      </c>
      <c r="J47" s="183">
        <v>25</v>
      </c>
    </row>
    <row r="48" spans="1:10" x14ac:dyDescent="0.3">
      <c r="A48" s="35">
        <v>44561</v>
      </c>
      <c r="B48" s="145">
        <v>0</v>
      </c>
      <c r="C48" s="145">
        <v>3</v>
      </c>
      <c r="D48" s="145">
        <v>20</v>
      </c>
      <c r="E48" s="145">
        <v>0</v>
      </c>
      <c r="F48" s="145">
        <v>0</v>
      </c>
      <c r="G48" s="145">
        <v>0</v>
      </c>
      <c r="H48" s="145">
        <v>0</v>
      </c>
      <c r="I48" s="145">
        <v>4</v>
      </c>
      <c r="J48" s="184">
        <v>27</v>
      </c>
    </row>
    <row r="49" spans="1:10" x14ac:dyDescent="0.3">
      <c r="A49" s="137">
        <v>44621</v>
      </c>
      <c r="B49" s="182">
        <v>0</v>
      </c>
      <c r="C49" s="142">
        <v>10</v>
      </c>
      <c r="D49" s="142">
        <v>20</v>
      </c>
      <c r="E49" s="142">
        <v>0</v>
      </c>
      <c r="F49" s="142">
        <v>0</v>
      </c>
      <c r="G49" s="142">
        <v>0</v>
      </c>
      <c r="H49" s="142">
        <v>1</v>
      </c>
      <c r="I49" s="142">
        <v>7</v>
      </c>
      <c r="J49" s="183">
        <v>38</v>
      </c>
    </row>
    <row r="50" spans="1:10" x14ac:dyDescent="0.3">
      <c r="A50" s="185">
        <v>44713</v>
      </c>
      <c r="B50" s="145">
        <v>0</v>
      </c>
      <c r="C50" s="145">
        <v>9</v>
      </c>
      <c r="D50" s="145">
        <v>17</v>
      </c>
      <c r="E50" s="145">
        <v>0</v>
      </c>
      <c r="F50" s="145">
        <v>0</v>
      </c>
      <c r="G50" s="145">
        <v>0</v>
      </c>
      <c r="H50" s="145">
        <v>0</v>
      </c>
      <c r="I50" s="145">
        <v>5</v>
      </c>
      <c r="J50" s="184">
        <v>31</v>
      </c>
    </row>
    <row r="51" spans="1:10" x14ac:dyDescent="0.3">
      <c r="A51" s="34">
        <v>44805</v>
      </c>
      <c r="B51" s="182">
        <v>0</v>
      </c>
      <c r="C51" s="142">
        <v>5</v>
      </c>
      <c r="D51" s="142">
        <v>11</v>
      </c>
      <c r="E51" s="142">
        <v>0</v>
      </c>
      <c r="F51" s="142">
        <v>0</v>
      </c>
      <c r="G51" s="142">
        <v>0</v>
      </c>
      <c r="H51" s="142">
        <v>0</v>
      </c>
      <c r="I51" s="142">
        <v>13</v>
      </c>
      <c r="J51" s="183">
        <v>29</v>
      </c>
    </row>
    <row r="52" spans="1:10" x14ac:dyDescent="0.3">
      <c r="A52" s="35">
        <v>44896</v>
      </c>
      <c r="B52" s="145">
        <v>0</v>
      </c>
      <c r="C52" s="145">
        <v>1</v>
      </c>
      <c r="D52" s="145">
        <v>4</v>
      </c>
      <c r="E52" s="145">
        <v>0</v>
      </c>
      <c r="F52" s="145">
        <v>0</v>
      </c>
      <c r="G52" s="145">
        <v>0</v>
      </c>
      <c r="H52" s="145">
        <v>0</v>
      </c>
      <c r="I52" s="145">
        <v>4</v>
      </c>
      <c r="J52" s="184">
        <v>9</v>
      </c>
    </row>
    <row r="53" spans="1:10" s="48" customFormat="1" x14ac:dyDescent="0.3">
      <c r="A53" s="44" t="s">
        <v>122</v>
      </c>
      <c r="B53" s="186">
        <f>SUM(B3:B52)</f>
        <v>205</v>
      </c>
      <c r="C53" s="187">
        <f t="shared" ref="C53:J53" si="0">SUM(C3:C52)</f>
        <v>192</v>
      </c>
      <c r="D53" s="187">
        <f t="shared" si="0"/>
        <v>299</v>
      </c>
      <c r="E53" s="187">
        <f t="shared" si="0"/>
        <v>35</v>
      </c>
      <c r="F53" s="187">
        <f t="shared" si="0"/>
        <v>5</v>
      </c>
      <c r="G53" s="187">
        <f t="shared" si="0"/>
        <v>1</v>
      </c>
      <c r="H53" s="187">
        <f t="shared" si="0"/>
        <v>6</v>
      </c>
      <c r="I53" s="187">
        <f t="shared" si="0"/>
        <v>139</v>
      </c>
      <c r="J53" s="188">
        <f t="shared" si="0"/>
        <v>882</v>
      </c>
    </row>
    <row r="55" spans="1:10" x14ac:dyDescent="0.3">
      <c r="A55" s="49" t="s">
        <v>180</v>
      </c>
    </row>
    <row r="56" spans="1:10" x14ac:dyDescent="0.3">
      <c r="A56" s="140" t="s">
        <v>181</v>
      </c>
    </row>
    <row r="57" spans="1:10" x14ac:dyDescent="0.3">
      <c r="A57" s="22" t="s">
        <v>165</v>
      </c>
    </row>
    <row r="59" spans="1:10" x14ac:dyDescent="0.3">
      <c r="A59" s="13" t="s">
        <v>125</v>
      </c>
    </row>
  </sheetData>
  <mergeCells count="1">
    <mergeCell ref="A1:J1"/>
  </mergeCells>
  <phoneticPr fontId="27" type="noConversion"/>
  <hyperlinks>
    <hyperlink ref="A59" location="Index!A1" display="back to index" xr:uid="{00000000-0004-0000-0E00-000000000000}"/>
  </hyperlinks>
  <pageMargins left="0.25" right="0.25" top="0.75" bottom="0.75" header="0.3" footer="0.3"/>
  <pageSetup paperSize="9" scale="67" fitToHeight="0"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G64"/>
  <sheetViews>
    <sheetView workbookViewId="0">
      <pane ySplit="2" topLeftCell="A3" activePane="bottomLeft" state="frozen"/>
      <selection activeCell="A3" sqref="A3"/>
      <selection pane="bottomLeft" activeCell="A3" sqref="A3"/>
    </sheetView>
  </sheetViews>
  <sheetFormatPr defaultColWidth="15.125" defaultRowHeight="16" x14ac:dyDescent="0.45"/>
  <cols>
    <col min="1" max="1" width="13.5" style="23" customWidth="1"/>
    <col min="2" max="7" width="13.5" style="39" customWidth="1"/>
    <col min="8" max="16384" width="15.125" style="39"/>
  </cols>
  <sheetData>
    <row r="1" spans="1:7" s="180" customFormat="1" ht="26.25" customHeight="1" x14ac:dyDescent="0.45">
      <c r="A1" s="329" t="s">
        <v>67</v>
      </c>
      <c r="B1" s="330"/>
      <c r="C1" s="330"/>
      <c r="D1" s="330"/>
      <c r="E1" s="330"/>
      <c r="F1" s="330"/>
      <c r="G1" s="331"/>
    </row>
    <row r="2" spans="1:7" s="181" customFormat="1" ht="32" x14ac:dyDescent="0.45">
      <c r="A2" s="42" t="s">
        <v>155</v>
      </c>
      <c r="B2" s="42" t="s">
        <v>182</v>
      </c>
      <c r="C2" s="42" t="s">
        <v>183</v>
      </c>
      <c r="D2" s="42" t="s">
        <v>184</v>
      </c>
      <c r="E2" s="42" t="s">
        <v>185</v>
      </c>
      <c r="F2" s="42" t="s">
        <v>186</v>
      </c>
      <c r="G2" s="43" t="s">
        <v>122</v>
      </c>
    </row>
    <row r="3" spans="1:7" s="51" customFormat="1" x14ac:dyDescent="0.45">
      <c r="A3" s="34">
        <v>40451</v>
      </c>
      <c r="B3" s="131">
        <v>0</v>
      </c>
      <c r="C3" s="131">
        <v>0</v>
      </c>
      <c r="D3" s="131">
        <v>0</v>
      </c>
      <c r="E3" s="131">
        <v>0</v>
      </c>
      <c r="F3" s="131">
        <v>0</v>
      </c>
      <c r="G3" s="143">
        <v>0</v>
      </c>
    </row>
    <row r="4" spans="1:7" s="51" customFormat="1" x14ac:dyDescent="0.45">
      <c r="A4" s="35">
        <v>40543</v>
      </c>
      <c r="B4" s="144">
        <v>0</v>
      </c>
      <c r="C4" s="144">
        <v>0</v>
      </c>
      <c r="D4" s="144">
        <v>0</v>
      </c>
      <c r="E4" s="144">
        <v>0</v>
      </c>
      <c r="F4" s="144">
        <v>0</v>
      </c>
      <c r="G4" s="146">
        <v>0</v>
      </c>
    </row>
    <row r="5" spans="1:7" x14ac:dyDescent="0.45">
      <c r="A5" s="34">
        <v>40633</v>
      </c>
      <c r="B5" s="70">
        <v>9</v>
      </c>
      <c r="C5" s="70">
        <v>0</v>
      </c>
      <c r="D5" s="70">
        <v>0</v>
      </c>
      <c r="E5" s="70">
        <v>0</v>
      </c>
      <c r="F5" s="70">
        <v>0</v>
      </c>
      <c r="G5" s="71">
        <v>9</v>
      </c>
    </row>
    <row r="6" spans="1:7" x14ac:dyDescent="0.45">
      <c r="A6" s="35">
        <v>40724</v>
      </c>
      <c r="B6" s="75">
        <v>18</v>
      </c>
      <c r="C6" s="75">
        <v>2</v>
      </c>
      <c r="D6" s="75">
        <v>1</v>
      </c>
      <c r="E6" s="75">
        <v>1</v>
      </c>
      <c r="F6" s="75">
        <v>0</v>
      </c>
      <c r="G6" s="76">
        <v>22</v>
      </c>
    </row>
    <row r="7" spans="1:7" x14ac:dyDescent="0.45">
      <c r="A7" s="34">
        <v>40816</v>
      </c>
      <c r="B7" s="70">
        <v>47</v>
      </c>
      <c r="C7" s="70">
        <v>1</v>
      </c>
      <c r="D7" s="70">
        <v>5</v>
      </c>
      <c r="E7" s="70">
        <v>2</v>
      </c>
      <c r="F7" s="70">
        <v>0</v>
      </c>
      <c r="G7" s="71">
        <v>55</v>
      </c>
    </row>
    <row r="8" spans="1:7" x14ac:dyDescent="0.45">
      <c r="A8" s="35">
        <v>40908</v>
      </c>
      <c r="B8" s="75">
        <v>212</v>
      </c>
      <c r="C8" s="75">
        <v>0</v>
      </c>
      <c r="D8" s="75">
        <v>4</v>
      </c>
      <c r="E8" s="75">
        <v>0</v>
      </c>
      <c r="F8" s="75">
        <v>0</v>
      </c>
      <c r="G8" s="76">
        <v>216</v>
      </c>
    </row>
    <row r="9" spans="1:7" x14ac:dyDescent="0.45">
      <c r="A9" s="34">
        <v>40999</v>
      </c>
      <c r="B9" s="70">
        <v>36</v>
      </c>
      <c r="C9" s="70">
        <v>0</v>
      </c>
      <c r="D9" s="70">
        <v>1</v>
      </c>
      <c r="E9" s="70">
        <v>0</v>
      </c>
      <c r="F9" s="70">
        <v>0</v>
      </c>
      <c r="G9" s="71">
        <v>37</v>
      </c>
    </row>
    <row r="10" spans="1:7" x14ac:dyDescent="0.45">
      <c r="A10" s="35">
        <v>41090</v>
      </c>
      <c r="B10" s="75">
        <v>53</v>
      </c>
      <c r="C10" s="75">
        <v>4</v>
      </c>
      <c r="D10" s="75">
        <v>1</v>
      </c>
      <c r="E10" s="75">
        <v>1</v>
      </c>
      <c r="F10" s="75">
        <v>0</v>
      </c>
      <c r="G10" s="76">
        <v>59</v>
      </c>
    </row>
    <row r="11" spans="1:7" x14ac:dyDescent="0.45">
      <c r="A11" s="34">
        <v>41182</v>
      </c>
      <c r="B11" s="70">
        <v>124</v>
      </c>
      <c r="C11" s="70">
        <v>1</v>
      </c>
      <c r="D11" s="70">
        <v>1</v>
      </c>
      <c r="E11" s="70">
        <v>0</v>
      </c>
      <c r="F11" s="70">
        <v>0</v>
      </c>
      <c r="G11" s="71">
        <v>126</v>
      </c>
    </row>
    <row r="12" spans="1:7" x14ac:dyDescent="0.45">
      <c r="A12" s="35">
        <v>41274</v>
      </c>
      <c r="B12" s="75">
        <v>175</v>
      </c>
      <c r="C12" s="75">
        <v>1</v>
      </c>
      <c r="D12" s="75">
        <v>2</v>
      </c>
      <c r="E12" s="75">
        <v>0</v>
      </c>
      <c r="F12" s="75">
        <v>0</v>
      </c>
      <c r="G12" s="76">
        <v>178</v>
      </c>
    </row>
    <row r="13" spans="1:7" x14ac:dyDescent="0.45">
      <c r="A13" s="34">
        <v>41364</v>
      </c>
      <c r="B13" s="70">
        <v>55</v>
      </c>
      <c r="C13" s="70">
        <v>0</v>
      </c>
      <c r="D13" s="70">
        <v>1</v>
      </c>
      <c r="E13" s="70">
        <v>0</v>
      </c>
      <c r="F13" s="70">
        <v>0</v>
      </c>
      <c r="G13" s="71">
        <v>56</v>
      </c>
    </row>
    <row r="14" spans="1:7" x14ac:dyDescent="0.45">
      <c r="A14" s="35">
        <v>41455</v>
      </c>
      <c r="B14" s="75">
        <v>64</v>
      </c>
      <c r="C14" s="75">
        <v>1</v>
      </c>
      <c r="D14" s="75">
        <v>5</v>
      </c>
      <c r="E14" s="75">
        <v>0</v>
      </c>
      <c r="F14" s="75">
        <v>0</v>
      </c>
      <c r="G14" s="76">
        <v>70</v>
      </c>
    </row>
    <row r="15" spans="1:7" x14ac:dyDescent="0.45">
      <c r="A15" s="34">
        <v>41547</v>
      </c>
      <c r="B15" s="70">
        <v>116</v>
      </c>
      <c r="C15" s="70">
        <v>1</v>
      </c>
      <c r="D15" s="70">
        <v>5</v>
      </c>
      <c r="E15" s="70">
        <v>1</v>
      </c>
      <c r="F15" s="70">
        <v>0</v>
      </c>
      <c r="G15" s="71">
        <v>123</v>
      </c>
    </row>
    <row r="16" spans="1:7" x14ac:dyDescent="0.45">
      <c r="A16" s="35">
        <v>41639</v>
      </c>
      <c r="B16" s="75">
        <v>56</v>
      </c>
      <c r="C16" s="75">
        <v>2</v>
      </c>
      <c r="D16" s="75">
        <v>5</v>
      </c>
      <c r="E16" s="75">
        <v>0</v>
      </c>
      <c r="F16" s="75">
        <v>0</v>
      </c>
      <c r="G16" s="76">
        <v>63</v>
      </c>
    </row>
    <row r="17" spans="1:7" x14ac:dyDescent="0.45">
      <c r="A17" s="34">
        <v>41729</v>
      </c>
      <c r="B17" s="70">
        <v>47</v>
      </c>
      <c r="C17" s="70">
        <v>3</v>
      </c>
      <c r="D17" s="70">
        <v>3</v>
      </c>
      <c r="E17" s="70">
        <v>0</v>
      </c>
      <c r="F17" s="70">
        <v>0</v>
      </c>
      <c r="G17" s="71">
        <v>53</v>
      </c>
    </row>
    <row r="18" spans="1:7" x14ac:dyDescent="0.45">
      <c r="A18" s="35">
        <v>41820</v>
      </c>
      <c r="B18" s="75">
        <v>44</v>
      </c>
      <c r="C18" s="75">
        <v>1</v>
      </c>
      <c r="D18" s="75">
        <v>4</v>
      </c>
      <c r="E18" s="75">
        <v>0</v>
      </c>
      <c r="F18" s="75">
        <v>0</v>
      </c>
      <c r="G18" s="76">
        <v>49</v>
      </c>
    </row>
    <row r="19" spans="1:7" x14ac:dyDescent="0.45">
      <c r="A19" s="34">
        <v>41912</v>
      </c>
      <c r="B19" s="70">
        <v>54</v>
      </c>
      <c r="C19" s="70">
        <v>2</v>
      </c>
      <c r="D19" s="70">
        <v>5</v>
      </c>
      <c r="E19" s="70">
        <v>0</v>
      </c>
      <c r="F19" s="70">
        <v>0</v>
      </c>
      <c r="G19" s="71">
        <v>61</v>
      </c>
    </row>
    <row r="20" spans="1:7" x14ac:dyDescent="0.45">
      <c r="A20" s="35">
        <v>42004</v>
      </c>
      <c r="B20" s="75">
        <v>66</v>
      </c>
      <c r="C20" s="75">
        <v>4</v>
      </c>
      <c r="D20" s="75">
        <v>3</v>
      </c>
      <c r="E20" s="75">
        <v>0</v>
      </c>
      <c r="F20" s="75">
        <v>3</v>
      </c>
      <c r="G20" s="76">
        <v>76</v>
      </c>
    </row>
    <row r="21" spans="1:7" x14ac:dyDescent="0.45">
      <c r="A21" s="34">
        <v>42094</v>
      </c>
      <c r="B21" s="70">
        <v>102</v>
      </c>
      <c r="C21" s="70">
        <v>5</v>
      </c>
      <c r="D21" s="70">
        <v>3</v>
      </c>
      <c r="E21" s="70">
        <v>0</v>
      </c>
      <c r="F21" s="70">
        <v>5</v>
      </c>
      <c r="G21" s="71">
        <v>115</v>
      </c>
    </row>
    <row r="22" spans="1:7" x14ac:dyDescent="0.45">
      <c r="A22" s="35">
        <v>42185</v>
      </c>
      <c r="B22" s="75">
        <v>100</v>
      </c>
      <c r="C22" s="75">
        <v>2</v>
      </c>
      <c r="D22" s="75">
        <v>4</v>
      </c>
      <c r="E22" s="75">
        <v>1</v>
      </c>
      <c r="F22" s="75">
        <v>0</v>
      </c>
      <c r="G22" s="76">
        <v>107</v>
      </c>
    </row>
    <row r="23" spans="1:7" x14ac:dyDescent="0.45">
      <c r="A23" s="34">
        <v>42277</v>
      </c>
      <c r="B23" s="70">
        <v>84</v>
      </c>
      <c r="C23" s="70">
        <v>8</v>
      </c>
      <c r="D23" s="70">
        <v>6</v>
      </c>
      <c r="E23" s="70">
        <v>0</v>
      </c>
      <c r="F23" s="70">
        <v>1</v>
      </c>
      <c r="G23" s="71">
        <v>99</v>
      </c>
    </row>
    <row r="24" spans="1:7" x14ac:dyDescent="0.45">
      <c r="A24" s="35">
        <v>42369</v>
      </c>
      <c r="B24" s="75">
        <v>73</v>
      </c>
      <c r="C24" s="75">
        <v>7</v>
      </c>
      <c r="D24" s="75">
        <v>7</v>
      </c>
      <c r="E24" s="75">
        <v>0</v>
      </c>
      <c r="F24" s="75">
        <v>1</v>
      </c>
      <c r="G24" s="76">
        <v>88</v>
      </c>
    </row>
    <row r="25" spans="1:7" x14ac:dyDescent="0.45">
      <c r="A25" s="34">
        <v>42460</v>
      </c>
      <c r="B25" s="70">
        <v>89</v>
      </c>
      <c r="C25" s="70">
        <v>8</v>
      </c>
      <c r="D25" s="70">
        <v>1</v>
      </c>
      <c r="E25" s="70">
        <v>0</v>
      </c>
      <c r="F25" s="70">
        <v>1</v>
      </c>
      <c r="G25" s="71">
        <v>99</v>
      </c>
    </row>
    <row r="26" spans="1:7" x14ac:dyDescent="0.45">
      <c r="A26" s="35">
        <v>42551</v>
      </c>
      <c r="B26" s="75">
        <v>113</v>
      </c>
      <c r="C26" s="75">
        <v>7</v>
      </c>
      <c r="D26" s="75">
        <v>6</v>
      </c>
      <c r="E26" s="75">
        <v>3</v>
      </c>
      <c r="F26" s="75">
        <v>1</v>
      </c>
      <c r="G26" s="76">
        <v>130</v>
      </c>
    </row>
    <row r="27" spans="1:7" x14ac:dyDescent="0.45">
      <c r="A27" s="34">
        <v>42643</v>
      </c>
      <c r="B27" s="70">
        <v>102</v>
      </c>
      <c r="C27" s="70">
        <v>14</v>
      </c>
      <c r="D27" s="70">
        <v>6</v>
      </c>
      <c r="E27" s="70">
        <v>1</v>
      </c>
      <c r="F27" s="70">
        <v>2</v>
      </c>
      <c r="G27" s="71">
        <v>125</v>
      </c>
    </row>
    <row r="28" spans="1:7" x14ac:dyDescent="0.45">
      <c r="A28" s="35">
        <v>42735</v>
      </c>
      <c r="B28" s="75">
        <v>167</v>
      </c>
      <c r="C28" s="75">
        <v>9</v>
      </c>
      <c r="D28" s="75">
        <v>3</v>
      </c>
      <c r="E28" s="75">
        <v>1</v>
      </c>
      <c r="F28" s="75">
        <v>3</v>
      </c>
      <c r="G28" s="76">
        <v>183</v>
      </c>
    </row>
    <row r="29" spans="1:7" x14ac:dyDescent="0.45">
      <c r="A29" s="34">
        <v>42825</v>
      </c>
      <c r="B29" s="70">
        <v>87</v>
      </c>
      <c r="C29" s="70">
        <v>7</v>
      </c>
      <c r="D29" s="70">
        <v>3</v>
      </c>
      <c r="E29" s="70">
        <v>1</v>
      </c>
      <c r="F29" s="70">
        <v>1</v>
      </c>
      <c r="G29" s="71">
        <v>99</v>
      </c>
    </row>
    <row r="30" spans="1:7" x14ac:dyDescent="0.45">
      <c r="A30" s="35">
        <v>42916</v>
      </c>
      <c r="B30" s="75">
        <v>93</v>
      </c>
      <c r="C30" s="75">
        <v>9</v>
      </c>
      <c r="D30" s="75">
        <v>12</v>
      </c>
      <c r="E30" s="75">
        <v>3</v>
      </c>
      <c r="F30" s="75">
        <v>1</v>
      </c>
      <c r="G30" s="76">
        <v>118</v>
      </c>
    </row>
    <row r="31" spans="1:7" x14ac:dyDescent="0.45">
      <c r="A31" s="34">
        <v>43008</v>
      </c>
      <c r="B31" s="70">
        <v>86</v>
      </c>
      <c r="C31" s="70">
        <v>11</v>
      </c>
      <c r="D31" s="70">
        <v>3</v>
      </c>
      <c r="E31" s="70">
        <v>0</v>
      </c>
      <c r="F31" s="70">
        <v>0</v>
      </c>
      <c r="G31" s="71">
        <v>100</v>
      </c>
    </row>
    <row r="32" spans="1:7" x14ac:dyDescent="0.45">
      <c r="A32" s="35">
        <v>43100</v>
      </c>
      <c r="B32" s="75">
        <v>64</v>
      </c>
      <c r="C32" s="75">
        <v>10</v>
      </c>
      <c r="D32" s="75">
        <v>5</v>
      </c>
      <c r="E32" s="75">
        <v>0</v>
      </c>
      <c r="F32" s="75">
        <v>0</v>
      </c>
      <c r="G32" s="76">
        <v>79</v>
      </c>
    </row>
    <row r="33" spans="1:7" x14ac:dyDescent="0.45">
      <c r="A33" s="34">
        <v>43190</v>
      </c>
      <c r="B33" s="70">
        <v>91</v>
      </c>
      <c r="C33" s="70">
        <v>15</v>
      </c>
      <c r="D33" s="70">
        <v>6</v>
      </c>
      <c r="E33" s="70">
        <v>0</v>
      </c>
      <c r="F33" s="70">
        <v>0</v>
      </c>
      <c r="G33" s="71">
        <v>112</v>
      </c>
    </row>
    <row r="34" spans="1:7" x14ac:dyDescent="0.45">
      <c r="A34" s="35">
        <v>43281</v>
      </c>
      <c r="B34" s="75">
        <v>74</v>
      </c>
      <c r="C34" s="75">
        <v>10</v>
      </c>
      <c r="D34" s="75">
        <v>21</v>
      </c>
      <c r="E34" s="75">
        <v>1</v>
      </c>
      <c r="F34" s="75">
        <v>0</v>
      </c>
      <c r="G34" s="76">
        <v>106</v>
      </c>
    </row>
    <row r="35" spans="1:7" x14ac:dyDescent="0.45">
      <c r="A35" s="34">
        <v>43373</v>
      </c>
      <c r="B35" s="70">
        <v>80</v>
      </c>
      <c r="C35" s="70">
        <v>4</v>
      </c>
      <c r="D35" s="70">
        <v>13</v>
      </c>
      <c r="E35" s="70">
        <v>0</v>
      </c>
      <c r="F35" s="70">
        <v>1</v>
      </c>
      <c r="G35" s="71">
        <v>98</v>
      </c>
    </row>
    <row r="36" spans="1:7" x14ac:dyDescent="0.45">
      <c r="A36" s="35">
        <v>43465</v>
      </c>
      <c r="B36" s="75">
        <v>97</v>
      </c>
      <c r="C36" s="75">
        <v>7</v>
      </c>
      <c r="D36" s="75">
        <v>20</v>
      </c>
      <c r="E36" s="75">
        <v>0</v>
      </c>
      <c r="F36" s="75">
        <v>0</v>
      </c>
      <c r="G36" s="76">
        <v>124</v>
      </c>
    </row>
    <row r="37" spans="1:7" x14ac:dyDescent="0.45">
      <c r="A37" s="34">
        <v>43555</v>
      </c>
      <c r="B37" s="70">
        <v>100</v>
      </c>
      <c r="C37" s="70">
        <v>13</v>
      </c>
      <c r="D37" s="70">
        <v>21</v>
      </c>
      <c r="E37" s="70">
        <v>1</v>
      </c>
      <c r="F37" s="70">
        <v>0</v>
      </c>
      <c r="G37" s="71">
        <v>135</v>
      </c>
    </row>
    <row r="38" spans="1:7" x14ac:dyDescent="0.45">
      <c r="A38" s="35">
        <v>43646</v>
      </c>
      <c r="B38" s="75">
        <v>105</v>
      </c>
      <c r="C38" s="75">
        <v>10</v>
      </c>
      <c r="D38" s="75">
        <v>14</v>
      </c>
      <c r="E38" s="75">
        <v>0</v>
      </c>
      <c r="F38" s="75">
        <v>1</v>
      </c>
      <c r="G38" s="76">
        <v>130</v>
      </c>
    </row>
    <row r="39" spans="1:7" x14ac:dyDescent="0.45">
      <c r="A39" s="34">
        <v>43738</v>
      </c>
      <c r="B39" s="70">
        <v>156</v>
      </c>
      <c r="C39" s="70">
        <v>15</v>
      </c>
      <c r="D39" s="70">
        <v>11</v>
      </c>
      <c r="E39" s="70">
        <v>1</v>
      </c>
      <c r="F39" s="70">
        <v>0</v>
      </c>
      <c r="G39" s="71">
        <v>183</v>
      </c>
    </row>
    <row r="40" spans="1:7" x14ac:dyDescent="0.45">
      <c r="A40" s="35">
        <v>43830</v>
      </c>
      <c r="B40" s="75">
        <v>111</v>
      </c>
      <c r="C40" s="75">
        <v>13</v>
      </c>
      <c r="D40" s="75">
        <v>10</v>
      </c>
      <c r="E40" s="75">
        <v>0</v>
      </c>
      <c r="F40" s="75">
        <v>0</v>
      </c>
      <c r="G40" s="76">
        <v>134</v>
      </c>
    </row>
    <row r="41" spans="1:7" x14ac:dyDescent="0.45">
      <c r="A41" s="34">
        <v>43921</v>
      </c>
      <c r="B41" s="70">
        <v>161</v>
      </c>
      <c r="C41" s="70">
        <v>6</v>
      </c>
      <c r="D41" s="70">
        <v>12</v>
      </c>
      <c r="E41" s="70">
        <v>0</v>
      </c>
      <c r="F41" s="70">
        <v>0</v>
      </c>
      <c r="G41" s="71">
        <v>179</v>
      </c>
    </row>
    <row r="42" spans="1:7" x14ac:dyDescent="0.45">
      <c r="A42" s="35">
        <v>44012</v>
      </c>
      <c r="B42" s="75">
        <v>144</v>
      </c>
      <c r="C42" s="75">
        <v>10</v>
      </c>
      <c r="D42" s="75">
        <v>3</v>
      </c>
      <c r="E42" s="75">
        <v>1</v>
      </c>
      <c r="F42" s="75">
        <v>0</v>
      </c>
      <c r="G42" s="76">
        <v>158</v>
      </c>
    </row>
    <row r="43" spans="1:7" x14ac:dyDescent="0.45">
      <c r="A43" s="34">
        <v>44104</v>
      </c>
      <c r="B43" s="70">
        <v>120</v>
      </c>
      <c r="C43" s="70">
        <v>19</v>
      </c>
      <c r="D43" s="70">
        <v>18</v>
      </c>
      <c r="E43" s="70">
        <v>2</v>
      </c>
      <c r="F43" s="70">
        <v>0</v>
      </c>
      <c r="G43" s="71">
        <v>159</v>
      </c>
    </row>
    <row r="44" spans="1:7" x14ac:dyDescent="0.45">
      <c r="A44" s="35">
        <v>44196</v>
      </c>
      <c r="B44" s="75">
        <v>120</v>
      </c>
      <c r="C44" s="75">
        <v>12</v>
      </c>
      <c r="D44" s="75">
        <v>11</v>
      </c>
      <c r="E44" s="75">
        <v>2</v>
      </c>
      <c r="F44" s="75">
        <v>0</v>
      </c>
      <c r="G44" s="76">
        <v>145</v>
      </c>
    </row>
    <row r="45" spans="1:7" x14ac:dyDescent="0.45">
      <c r="A45" s="34">
        <v>44286</v>
      </c>
      <c r="B45" s="70">
        <v>100</v>
      </c>
      <c r="C45" s="70">
        <v>8</v>
      </c>
      <c r="D45" s="70">
        <v>11</v>
      </c>
      <c r="E45" s="70">
        <v>1</v>
      </c>
      <c r="F45" s="70">
        <v>0</v>
      </c>
      <c r="G45" s="71">
        <v>120</v>
      </c>
    </row>
    <row r="46" spans="1:7" x14ac:dyDescent="0.45">
      <c r="A46" s="35">
        <v>44377</v>
      </c>
      <c r="B46" s="75">
        <v>131</v>
      </c>
      <c r="C46" s="75">
        <v>4</v>
      </c>
      <c r="D46" s="75">
        <v>12</v>
      </c>
      <c r="E46" s="75">
        <v>2</v>
      </c>
      <c r="F46" s="75">
        <v>1</v>
      </c>
      <c r="G46" s="76">
        <v>150</v>
      </c>
    </row>
    <row r="47" spans="1:7" x14ac:dyDescent="0.45">
      <c r="A47" s="34">
        <v>44440</v>
      </c>
      <c r="B47" s="70">
        <v>83</v>
      </c>
      <c r="C47" s="70">
        <v>7</v>
      </c>
      <c r="D47" s="70">
        <v>12</v>
      </c>
      <c r="E47" s="70">
        <v>0</v>
      </c>
      <c r="F47" s="70">
        <v>2</v>
      </c>
      <c r="G47" s="71">
        <v>104</v>
      </c>
    </row>
    <row r="48" spans="1:7" x14ac:dyDescent="0.45">
      <c r="A48" s="35">
        <v>44531</v>
      </c>
      <c r="B48" s="75">
        <v>220</v>
      </c>
      <c r="C48" s="75">
        <v>1</v>
      </c>
      <c r="D48" s="75">
        <v>10</v>
      </c>
      <c r="E48" s="75">
        <v>1</v>
      </c>
      <c r="F48" s="75">
        <v>0</v>
      </c>
      <c r="G48" s="76">
        <v>232</v>
      </c>
    </row>
    <row r="49" spans="1:7" x14ac:dyDescent="0.45">
      <c r="A49" s="137">
        <v>44621</v>
      </c>
      <c r="B49" s="179">
        <v>150</v>
      </c>
      <c r="C49" s="179">
        <v>6</v>
      </c>
      <c r="D49" s="179">
        <v>8</v>
      </c>
      <c r="E49" s="179">
        <v>0</v>
      </c>
      <c r="F49" s="179">
        <v>0</v>
      </c>
      <c r="G49" s="179">
        <v>164</v>
      </c>
    </row>
    <row r="50" spans="1:7" x14ac:dyDescent="0.45">
      <c r="A50" s="138">
        <v>44713</v>
      </c>
      <c r="B50" s="39">
        <v>143</v>
      </c>
      <c r="C50" s="39">
        <v>4</v>
      </c>
      <c r="D50" s="39">
        <v>20</v>
      </c>
      <c r="E50" s="39">
        <v>1</v>
      </c>
      <c r="F50" s="39">
        <v>2</v>
      </c>
      <c r="G50" s="39">
        <v>170</v>
      </c>
    </row>
    <row r="51" spans="1:7" x14ac:dyDescent="0.45">
      <c r="A51" s="34">
        <v>44805</v>
      </c>
      <c r="B51" s="70">
        <v>275</v>
      </c>
      <c r="C51" s="70">
        <v>6</v>
      </c>
      <c r="D51" s="70">
        <v>22</v>
      </c>
      <c r="E51" s="70">
        <v>1</v>
      </c>
      <c r="F51" s="70">
        <v>4</v>
      </c>
      <c r="G51" s="71">
        <v>308</v>
      </c>
    </row>
    <row r="52" spans="1:7" x14ac:dyDescent="0.45">
      <c r="A52" s="35">
        <v>44896</v>
      </c>
      <c r="B52" s="75">
        <v>96</v>
      </c>
      <c r="C52" s="75">
        <v>3</v>
      </c>
      <c r="D52" s="75">
        <v>6</v>
      </c>
      <c r="E52" s="75">
        <v>0</v>
      </c>
      <c r="F52" s="75">
        <v>29</v>
      </c>
      <c r="G52" s="76">
        <v>134</v>
      </c>
    </row>
    <row r="53" spans="1:7" s="59" customFormat="1" x14ac:dyDescent="0.45">
      <c r="A53" s="44" t="s">
        <v>122</v>
      </c>
      <c r="B53" s="73">
        <f>SUM(B3:B52)</f>
        <v>4893</v>
      </c>
      <c r="C53" s="73">
        <f t="shared" ref="C53:G53" si="0">SUM(C3:C52)</f>
        <v>293</v>
      </c>
      <c r="D53" s="73">
        <f t="shared" si="0"/>
        <v>366</v>
      </c>
      <c r="E53" s="73">
        <f t="shared" si="0"/>
        <v>29</v>
      </c>
      <c r="F53" s="73">
        <f t="shared" si="0"/>
        <v>59</v>
      </c>
      <c r="G53" s="74">
        <f t="shared" si="0"/>
        <v>5640</v>
      </c>
    </row>
    <row r="55" spans="1:7" x14ac:dyDescent="0.45">
      <c r="A55" s="49" t="s">
        <v>158</v>
      </c>
    </row>
    <row r="56" spans="1:7" x14ac:dyDescent="0.45">
      <c r="A56" s="23" t="s">
        <v>187</v>
      </c>
    </row>
    <row r="57" spans="1:7" x14ac:dyDescent="0.45">
      <c r="A57" s="22" t="s">
        <v>188</v>
      </c>
    </row>
    <row r="58" spans="1:7" x14ac:dyDescent="0.45">
      <c r="A58" s="23" t="s">
        <v>189</v>
      </c>
    </row>
    <row r="59" spans="1:7" x14ac:dyDescent="0.45">
      <c r="A59" s="22" t="s">
        <v>190</v>
      </c>
    </row>
    <row r="61" spans="1:7" x14ac:dyDescent="0.45">
      <c r="A61" s="22" t="s">
        <v>165</v>
      </c>
    </row>
    <row r="62" spans="1:7" x14ac:dyDescent="0.45">
      <c r="A62" s="39"/>
    </row>
    <row r="64" spans="1:7" x14ac:dyDescent="0.45">
      <c r="A64" s="24" t="s">
        <v>125</v>
      </c>
    </row>
  </sheetData>
  <mergeCells count="1">
    <mergeCell ref="A1:G1"/>
  </mergeCells>
  <phoneticPr fontId="27" type="noConversion"/>
  <hyperlinks>
    <hyperlink ref="A64" location="Index!A1" display="back to index" xr:uid="{00000000-0004-0000-0F00-000000000000}"/>
  </hyperlinks>
  <pageMargins left="0.23622047244094491" right="0.23622047244094491" top="0.55118110236220474" bottom="0.55118110236220474" header="0.31496062992125984" footer="0.31496062992125984"/>
  <pageSetup paperSize="9" scale="74" fitToHeight="0"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H66"/>
  <sheetViews>
    <sheetView workbookViewId="0">
      <pane ySplit="2" topLeftCell="A3" activePane="bottomLeft" state="frozen"/>
      <selection activeCell="A3" sqref="A3"/>
      <selection pane="bottomLeft" activeCell="A3" sqref="A3"/>
    </sheetView>
  </sheetViews>
  <sheetFormatPr defaultColWidth="15.125" defaultRowHeight="16" x14ac:dyDescent="0.45"/>
  <cols>
    <col min="1" max="1" width="11.375" style="23" customWidth="1"/>
    <col min="2" max="2" width="11.375" style="39" customWidth="1"/>
    <col min="3" max="3" width="11.375" style="23" customWidth="1"/>
    <col min="4" max="4" width="15.125" style="39"/>
    <col min="5" max="8" width="11.375" style="39" customWidth="1"/>
    <col min="9" max="16384" width="15.125" style="39"/>
  </cols>
  <sheetData>
    <row r="1" spans="1:8" s="52" customFormat="1" ht="39.75" customHeight="1" x14ac:dyDescent="0.45">
      <c r="A1" s="329" t="s">
        <v>69</v>
      </c>
      <c r="B1" s="330"/>
      <c r="C1" s="330"/>
      <c r="D1" s="330"/>
      <c r="E1" s="330"/>
      <c r="F1" s="330"/>
      <c r="G1" s="330"/>
      <c r="H1" s="331"/>
    </row>
    <row r="2" spans="1:8" s="51" customFormat="1" ht="32" x14ac:dyDescent="0.45">
      <c r="A2" s="177" t="s">
        <v>155</v>
      </c>
      <c r="B2" s="177" t="s">
        <v>191</v>
      </c>
      <c r="C2" s="177" t="s">
        <v>192</v>
      </c>
      <c r="D2" s="177" t="s">
        <v>193</v>
      </c>
      <c r="E2" s="177" t="s">
        <v>27</v>
      </c>
      <c r="F2" s="177" t="s">
        <v>194</v>
      </c>
      <c r="G2" s="177" t="s">
        <v>195</v>
      </c>
      <c r="H2" s="178" t="s">
        <v>122</v>
      </c>
    </row>
    <row r="3" spans="1:8" s="51" customFormat="1" x14ac:dyDescent="0.45">
      <c r="A3" s="34">
        <v>40451</v>
      </c>
      <c r="B3" s="60">
        <v>0</v>
      </c>
      <c r="C3" s="60">
        <v>0</v>
      </c>
      <c r="D3" s="60">
        <v>0</v>
      </c>
      <c r="E3" s="60">
        <v>0</v>
      </c>
      <c r="F3" s="60">
        <v>0</v>
      </c>
      <c r="G3" s="60">
        <v>0</v>
      </c>
      <c r="H3" s="54">
        <v>0</v>
      </c>
    </row>
    <row r="4" spans="1:8" s="51" customFormat="1" x14ac:dyDescent="0.45">
      <c r="A4" s="35">
        <v>40543</v>
      </c>
      <c r="B4" s="61">
        <v>0</v>
      </c>
      <c r="C4" s="61">
        <v>0</v>
      </c>
      <c r="D4" s="61">
        <v>0</v>
      </c>
      <c r="E4" s="61">
        <v>0</v>
      </c>
      <c r="F4" s="61">
        <v>0</v>
      </c>
      <c r="G4" s="61">
        <v>0</v>
      </c>
      <c r="H4" s="56">
        <v>0</v>
      </c>
    </row>
    <row r="5" spans="1:8" x14ac:dyDescent="0.45">
      <c r="A5" s="34">
        <v>40633</v>
      </c>
      <c r="B5" s="60">
        <v>1</v>
      </c>
      <c r="C5" s="60">
        <v>0</v>
      </c>
      <c r="D5" s="60">
        <v>7</v>
      </c>
      <c r="E5" s="60">
        <v>0</v>
      </c>
      <c r="F5" s="60">
        <v>1</v>
      </c>
      <c r="G5" s="60">
        <v>0</v>
      </c>
      <c r="H5" s="54">
        <v>9</v>
      </c>
    </row>
    <row r="6" spans="1:8" x14ac:dyDescent="0.45">
      <c r="A6" s="35">
        <v>40724</v>
      </c>
      <c r="B6" s="61">
        <v>1</v>
      </c>
      <c r="C6" s="61">
        <v>0</v>
      </c>
      <c r="D6" s="61">
        <v>16</v>
      </c>
      <c r="E6" s="61">
        <v>0</v>
      </c>
      <c r="F6" s="61">
        <v>5</v>
      </c>
      <c r="G6" s="61">
        <v>0</v>
      </c>
      <c r="H6" s="56">
        <v>22</v>
      </c>
    </row>
    <row r="7" spans="1:8" x14ac:dyDescent="0.45">
      <c r="A7" s="34">
        <v>40816</v>
      </c>
      <c r="B7" s="60">
        <v>9</v>
      </c>
      <c r="C7" s="60">
        <v>0</v>
      </c>
      <c r="D7" s="60">
        <v>37</v>
      </c>
      <c r="E7" s="60">
        <v>0</v>
      </c>
      <c r="F7" s="60">
        <v>5</v>
      </c>
      <c r="G7" s="60">
        <v>4</v>
      </c>
      <c r="H7" s="54">
        <v>55</v>
      </c>
    </row>
    <row r="8" spans="1:8" x14ac:dyDescent="0.45">
      <c r="A8" s="35">
        <v>40908</v>
      </c>
      <c r="B8" s="61">
        <v>19</v>
      </c>
      <c r="C8" s="61">
        <v>1</v>
      </c>
      <c r="D8" s="61">
        <v>155</v>
      </c>
      <c r="E8" s="61">
        <v>0</v>
      </c>
      <c r="F8" s="61">
        <v>39</v>
      </c>
      <c r="G8" s="61">
        <v>2</v>
      </c>
      <c r="H8" s="56">
        <v>216</v>
      </c>
    </row>
    <row r="9" spans="1:8" x14ac:dyDescent="0.45">
      <c r="A9" s="34">
        <v>40999</v>
      </c>
      <c r="B9" s="60">
        <v>14</v>
      </c>
      <c r="C9" s="60">
        <v>0</v>
      </c>
      <c r="D9" s="60">
        <v>17</v>
      </c>
      <c r="E9" s="60">
        <v>0</v>
      </c>
      <c r="F9" s="60">
        <v>4</v>
      </c>
      <c r="G9" s="60">
        <v>2</v>
      </c>
      <c r="H9" s="54">
        <v>37</v>
      </c>
    </row>
    <row r="10" spans="1:8" x14ac:dyDescent="0.45">
      <c r="A10" s="35">
        <v>41090</v>
      </c>
      <c r="B10" s="61">
        <v>11</v>
      </c>
      <c r="C10" s="61">
        <v>3</v>
      </c>
      <c r="D10" s="61">
        <v>31</v>
      </c>
      <c r="E10" s="61">
        <v>8</v>
      </c>
      <c r="F10" s="61">
        <v>1</v>
      </c>
      <c r="G10" s="61">
        <v>5</v>
      </c>
      <c r="H10" s="56">
        <v>59</v>
      </c>
    </row>
    <row r="11" spans="1:8" x14ac:dyDescent="0.45">
      <c r="A11" s="34">
        <v>41182</v>
      </c>
      <c r="B11" s="60">
        <v>26</v>
      </c>
      <c r="C11" s="60">
        <v>0</v>
      </c>
      <c r="D11" s="60">
        <v>71</v>
      </c>
      <c r="E11" s="60">
        <v>8</v>
      </c>
      <c r="F11" s="60">
        <v>13</v>
      </c>
      <c r="G11" s="60">
        <v>8</v>
      </c>
      <c r="H11" s="54">
        <v>126</v>
      </c>
    </row>
    <row r="12" spans="1:8" x14ac:dyDescent="0.45">
      <c r="A12" s="35">
        <v>41274</v>
      </c>
      <c r="B12" s="61">
        <v>19</v>
      </c>
      <c r="C12" s="61">
        <v>1</v>
      </c>
      <c r="D12" s="61">
        <v>93</v>
      </c>
      <c r="E12" s="61">
        <v>53</v>
      </c>
      <c r="F12" s="61">
        <v>6</v>
      </c>
      <c r="G12" s="61">
        <v>6</v>
      </c>
      <c r="H12" s="56">
        <v>178</v>
      </c>
    </row>
    <row r="13" spans="1:8" x14ac:dyDescent="0.45">
      <c r="A13" s="34">
        <v>41364</v>
      </c>
      <c r="B13" s="60">
        <v>22</v>
      </c>
      <c r="C13" s="60">
        <v>7</v>
      </c>
      <c r="D13" s="60">
        <v>8</v>
      </c>
      <c r="E13" s="60">
        <v>10</v>
      </c>
      <c r="F13" s="60">
        <v>1</v>
      </c>
      <c r="G13" s="60">
        <v>8</v>
      </c>
      <c r="H13" s="54">
        <v>56</v>
      </c>
    </row>
    <row r="14" spans="1:8" x14ac:dyDescent="0.45">
      <c r="A14" s="35">
        <v>41455</v>
      </c>
      <c r="B14" s="61">
        <v>29</v>
      </c>
      <c r="C14" s="61">
        <v>9</v>
      </c>
      <c r="D14" s="61">
        <v>14</v>
      </c>
      <c r="E14" s="61">
        <v>8</v>
      </c>
      <c r="F14" s="61">
        <v>1</v>
      </c>
      <c r="G14" s="61">
        <v>9</v>
      </c>
      <c r="H14" s="56">
        <v>70</v>
      </c>
    </row>
    <row r="15" spans="1:8" x14ac:dyDescent="0.45">
      <c r="A15" s="34">
        <v>41547</v>
      </c>
      <c r="B15" s="60">
        <v>37</v>
      </c>
      <c r="C15" s="60">
        <v>3</v>
      </c>
      <c r="D15" s="60">
        <v>41</v>
      </c>
      <c r="E15" s="60">
        <v>22</v>
      </c>
      <c r="F15" s="60">
        <v>8</v>
      </c>
      <c r="G15" s="60">
        <v>12</v>
      </c>
      <c r="H15" s="54">
        <v>123</v>
      </c>
    </row>
    <row r="16" spans="1:8" x14ac:dyDescent="0.45">
      <c r="A16" s="35">
        <v>41639</v>
      </c>
      <c r="B16" s="61">
        <v>28</v>
      </c>
      <c r="C16" s="61">
        <v>9</v>
      </c>
      <c r="D16" s="61">
        <v>9</v>
      </c>
      <c r="E16" s="61">
        <v>11</v>
      </c>
      <c r="F16" s="61">
        <v>0</v>
      </c>
      <c r="G16" s="61">
        <v>6</v>
      </c>
      <c r="H16" s="56">
        <v>63</v>
      </c>
    </row>
    <row r="17" spans="1:8" x14ac:dyDescent="0.45">
      <c r="A17" s="34">
        <v>41729</v>
      </c>
      <c r="B17" s="60">
        <v>22</v>
      </c>
      <c r="C17" s="60">
        <v>2</v>
      </c>
      <c r="D17" s="60">
        <v>9</v>
      </c>
      <c r="E17" s="60">
        <v>13</v>
      </c>
      <c r="F17" s="60">
        <v>0</v>
      </c>
      <c r="G17" s="60">
        <v>7</v>
      </c>
      <c r="H17" s="54">
        <v>53</v>
      </c>
    </row>
    <row r="18" spans="1:8" x14ac:dyDescent="0.45">
      <c r="A18" s="35">
        <v>41820</v>
      </c>
      <c r="B18" s="61">
        <v>29</v>
      </c>
      <c r="C18" s="61">
        <v>3</v>
      </c>
      <c r="D18" s="61">
        <v>3</v>
      </c>
      <c r="E18" s="61">
        <v>4</v>
      </c>
      <c r="F18" s="61">
        <v>0</v>
      </c>
      <c r="G18" s="61">
        <v>10</v>
      </c>
      <c r="H18" s="56">
        <v>49</v>
      </c>
    </row>
    <row r="19" spans="1:8" x14ac:dyDescent="0.45">
      <c r="A19" s="34">
        <v>41912</v>
      </c>
      <c r="B19" s="60">
        <v>20</v>
      </c>
      <c r="C19" s="60">
        <v>13</v>
      </c>
      <c r="D19" s="60">
        <v>3</v>
      </c>
      <c r="E19" s="60">
        <v>6</v>
      </c>
      <c r="F19" s="60">
        <v>3</v>
      </c>
      <c r="G19" s="60">
        <v>16</v>
      </c>
      <c r="H19" s="54">
        <v>61</v>
      </c>
    </row>
    <row r="20" spans="1:8" x14ac:dyDescent="0.45">
      <c r="A20" s="35">
        <v>42004</v>
      </c>
      <c r="B20" s="61">
        <v>48</v>
      </c>
      <c r="C20" s="61">
        <v>12</v>
      </c>
      <c r="D20" s="61">
        <v>5</v>
      </c>
      <c r="E20" s="61">
        <v>4</v>
      </c>
      <c r="F20" s="61">
        <v>0</v>
      </c>
      <c r="G20" s="61">
        <v>7</v>
      </c>
      <c r="H20" s="56">
        <v>76</v>
      </c>
    </row>
    <row r="21" spans="1:8" x14ac:dyDescent="0.45">
      <c r="A21" s="34">
        <v>42094</v>
      </c>
      <c r="B21" s="60">
        <v>42</v>
      </c>
      <c r="C21" s="60">
        <v>27</v>
      </c>
      <c r="D21" s="60">
        <v>20</v>
      </c>
      <c r="E21" s="60">
        <v>6</v>
      </c>
      <c r="F21" s="60">
        <v>8</v>
      </c>
      <c r="G21" s="60">
        <v>12</v>
      </c>
      <c r="H21" s="54">
        <v>115</v>
      </c>
    </row>
    <row r="22" spans="1:8" x14ac:dyDescent="0.45">
      <c r="A22" s="35">
        <v>42185</v>
      </c>
      <c r="B22" s="61">
        <v>45</v>
      </c>
      <c r="C22" s="61">
        <v>26</v>
      </c>
      <c r="D22" s="61">
        <v>8</v>
      </c>
      <c r="E22" s="61">
        <v>9</v>
      </c>
      <c r="F22" s="61">
        <v>6</v>
      </c>
      <c r="G22" s="61">
        <v>13</v>
      </c>
      <c r="H22" s="56">
        <v>107</v>
      </c>
    </row>
    <row r="23" spans="1:8" x14ac:dyDescent="0.45">
      <c r="A23" s="34">
        <v>42277</v>
      </c>
      <c r="B23" s="60">
        <v>30</v>
      </c>
      <c r="C23" s="60">
        <v>24</v>
      </c>
      <c r="D23" s="60">
        <v>7</v>
      </c>
      <c r="E23" s="60">
        <v>9</v>
      </c>
      <c r="F23" s="60">
        <v>2</v>
      </c>
      <c r="G23" s="60">
        <v>27</v>
      </c>
      <c r="H23" s="54">
        <v>99</v>
      </c>
    </row>
    <row r="24" spans="1:8" x14ac:dyDescent="0.45">
      <c r="A24" s="35">
        <v>42369</v>
      </c>
      <c r="B24" s="61">
        <v>27</v>
      </c>
      <c r="C24" s="61">
        <v>22</v>
      </c>
      <c r="D24" s="61">
        <v>3</v>
      </c>
      <c r="E24" s="61">
        <v>12</v>
      </c>
      <c r="F24" s="61">
        <v>3</v>
      </c>
      <c r="G24" s="61">
        <v>21</v>
      </c>
      <c r="H24" s="56">
        <v>88</v>
      </c>
    </row>
    <row r="25" spans="1:8" x14ac:dyDescent="0.45">
      <c r="A25" s="34">
        <v>42460</v>
      </c>
      <c r="B25" s="60">
        <v>31</v>
      </c>
      <c r="C25" s="60">
        <v>27</v>
      </c>
      <c r="D25" s="60">
        <v>5</v>
      </c>
      <c r="E25" s="60">
        <v>12</v>
      </c>
      <c r="F25" s="60">
        <v>3</v>
      </c>
      <c r="G25" s="60">
        <v>21</v>
      </c>
      <c r="H25" s="54">
        <v>99</v>
      </c>
    </row>
    <row r="26" spans="1:8" x14ac:dyDescent="0.45">
      <c r="A26" s="35">
        <v>42551</v>
      </c>
      <c r="B26" s="61">
        <v>30</v>
      </c>
      <c r="C26" s="61">
        <v>36</v>
      </c>
      <c r="D26" s="61">
        <v>5</v>
      </c>
      <c r="E26" s="61">
        <v>14</v>
      </c>
      <c r="F26" s="61">
        <v>1</v>
      </c>
      <c r="G26" s="61">
        <v>44</v>
      </c>
      <c r="H26" s="56">
        <v>130</v>
      </c>
    </row>
    <row r="27" spans="1:8" x14ac:dyDescent="0.45">
      <c r="A27" s="34">
        <v>42643</v>
      </c>
      <c r="B27" s="60">
        <v>37</v>
      </c>
      <c r="C27" s="60">
        <v>42</v>
      </c>
      <c r="D27" s="60">
        <v>7</v>
      </c>
      <c r="E27" s="60">
        <v>7</v>
      </c>
      <c r="F27" s="60">
        <v>2</v>
      </c>
      <c r="G27" s="60">
        <v>30</v>
      </c>
      <c r="H27" s="54">
        <v>125</v>
      </c>
    </row>
    <row r="28" spans="1:8" x14ac:dyDescent="0.45">
      <c r="A28" s="35">
        <v>42735</v>
      </c>
      <c r="B28" s="61">
        <v>29</v>
      </c>
      <c r="C28" s="61">
        <v>73</v>
      </c>
      <c r="D28" s="61">
        <v>20</v>
      </c>
      <c r="E28" s="61">
        <v>6</v>
      </c>
      <c r="F28" s="61">
        <v>7</v>
      </c>
      <c r="G28" s="61">
        <v>48</v>
      </c>
      <c r="H28" s="56">
        <v>183</v>
      </c>
    </row>
    <row r="29" spans="1:8" x14ac:dyDescent="0.45">
      <c r="A29" s="34">
        <v>42825</v>
      </c>
      <c r="B29" s="60">
        <v>33</v>
      </c>
      <c r="C29" s="60">
        <v>37</v>
      </c>
      <c r="D29" s="60">
        <v>7</v>
      </c>
      <c r="E29" s="60">
        <v>10</v>
      </c>
      <c r="F29" s="60">
        <v>3</v>
      </c>
      <c r="G29" s="60">
        <v>9</v>
      </c>
      <c r="H29" s="54">
        <v>99</v>
      </c>
    </row>
    <row r="30" spans="1:8" x14ac:dyDescent="0.45">
      <c r="A30" s="35">
        <v>42916</v>
      </c>
      <c r="B30" s="61">
        <v>44</v>
      </c>
      <c r="C30" s="61">
        <v>38</v>
      </c>
      <c r="D30" s="61">
        <v>1</v>
      </c>
      <c r="E30" s="61">
        <v>14</v>
      </c>
      <c r="F30" s="61">
        <v>2</v>
      </c>
      <c r="G30" s="61">
        <v>19</v>
      </c>
      <c r="H30" s="56">
        <v>118</v>
      </c>
    </row>
    <row r="31" spans="1:8" x14ac:dyDescent="0.45">
      <c r="A31" s="34">
        <v>43008</v>
      </c>
      <c r="B31" s="60">
        <v>36</v>
      </c>
      <c r="C31" s="60">
        <v>30</v>
      </c>
      <c r="D31" s="60">
        <v>2</v>
      </c>
      <c r="E31" s="60">
        <v>15</v>
      </c>
      <c r="F31" s="60">
        <v>0</v>
      </c>
      <c r="G31" s="60">
        <v>17</v>
      </c>
      <c r="H31" s="54">
        <v>100</v>
      </c>
    </row>
    <row r="32" spans="1:8" x14ac:dyDescent="0.45">
      <c r="A32" s="35">
        <v>43100</v>
      </c>
      <c r="B32" s="61">
        <v>36</v>
      </c>
      <c r="C32" s="61">
        <v>27</v>
      </c>
      <c r="D32" s="61">
        <v>4</v>
      </c>
      <c r="E32" s="61">
        <v>2</v>
      </c>
      <c r="F32" s="61">
        <v>0</v>
      </c>
      <c r="G32" s="61">
        <v>10</v>
      </c>
      <c r="H32" s="56">
        <v>79</v>
      </c>
    </row>
    <row r="33" spans="1:8" x14ac:dyDescent="0.45">
      <c r="A33" s="34">
        <v>43190</v>
      </c>
      <c r="B33" s="60">
        <v>46</v>
      </c>
      <c r="C33" s="60">
        <v>48</v>
      </c>
      <c r="D33" s="60">
        <v>4</v>
      </c>
      <c r="E33" s="60">
        <v>1</v>
      </c>
      <c r="F33" s="60">
        <v>1</v>
      </c>
      <c r="G33" s="60">
        <v>12</v>
      </c>
      <c r="H33" s="54">
        <v>112</v>
      </c>
    </row>
    <row r="34" spans="1:8" x14ac:dyDescent="0.45">
      <c r="A34" s="35">
        <v>43281</v>
      </c>
      <c r="B34" s="61">
        <v>59</v>
      </c>
      <c r="C34" s="61">
        <v>29</v>
      </c>
      <c r="D34" s="61">
        <v>5</v>
      </c>
      <c r="E34" s="61">
        <v>1</v>
      </c>
      <c r="F34" s="61">
        <v>0</v>
      </c>
      <c r="G34" s="61">
        <v>12</v>
      </c>
      <c r="H34" s="56">
        <v>106</v>
      </c>
    </row>
    <row r="35" spans="1:8" x14ac:dyDescent="0.45">
      <c r="A35" s="34">
        <v>43373</v>
      </c>
      <c r="B35" s="60">
        <v>51</v>
      </c>
      <c r="C35" s="60">
        <v>27</v>
      </c>
      <c r="D35" s="60">
        <v>3</v>
      </c>
      <c r="E35" s="60">
        <v>2</v>
      </c>
      <c r="F35" s="60">
        <v>1</v>
      </c>
      <c r="G35" s="60">
        <v>14</v>
      </c>
      <c r="H35" s="54">
        <v>98</v>
      </c>
    </row>
    <row r="36" spans="1:8" x14ac:dyDescent="0.45">
      <c r="A36" s="35">
        <v>43465</v>
      </c>
      <c r="B36" s="61">
        <v>59</v>
      </c>
      <c r="C36" s="61">
        <v>44</v>
      </c>
      <c r="D36" s="61">
        <v>3</v>
      </c>
      <c r="E36" s="61">
        <v>5</v>
      </c>
      <c r="F36" s="61">
        <v>9</v>
      </c>
      <c r="G36" s="61">
        <v>4</v>
      </c>
      <c r="H36" s="56">
        <v>124</v>
      </c>
    </row>
    <row r="37" spans="1:8" x14ac:dyDescent="0.45">
      <c r="A37" s="34">
        <v>43555</v>
      </c>
      <c r="B37" s="60">
        <v>64</v>
      </c>
      <c r="C37" s="60">
        <v>52</v>
      </c>
      <c r="D37" s="60">
        <v>4</v>
      </c>
      <c r="E37" s="60">
        <v>7</v>
      </c>
      <c r="F37" s="60">
        <v>2</v>
      </c>
      <c r="G37" s="60">
        <v>6</v>
      </c>
      <c r="H37" s="54">
        <v>135</v>
      </c>
    </row>
    <row r="38" spans="1:8" x14ac:dyDescent="0.45">
      <c r="A38" s="35">
        <v>43646</v>
      </c>
      <c r="B38" s="61">
        <v>69</v>
      </c>
      <c r="C38" s="61">
        <v>45</v>
      </c>
      <c r="D38" s="61">
        <v>6</v>
      </c>
      <c r="E38" s="61">
        <v>4</v>
      </c>
      <c r="F38" s="61">
        <v>1</v>
      </c>
      <c r="G38" s="61">
        <v>5</v>
      </c>
      <c r="H38" s="56">
        <v>130</v>
      </c>
    </row>
    <row r="39" spans="1:8" x14ac:dyDescent="0.45">
      <c r="A39" s="34">
        <v>43738</v>
      </c>
      <c r="B39" s="60">
        <v>74</v>
      </c>
      <c r="C39" s="60">
        <v>76</v>
      </c>
      <c r="D39" s="60">
        <v>12</v>
      </c>
      <c r="E39" s="60">
        <v>8</v>
      </c>
      <c r="F39" s="60">
        <v>3</v>
      </c>
      <c r="G39" s="60">
        <v>10</v>
      </c>
      <c r="H39" s="54">
        <v>183</v>
      </c>
    </row>
    <row r="40" spans="1:8" x14ac:dyDescent="0.45">
      <c r="A40" s="35">
        <v>43830</v>
      </c>
      <c r="B40" s="61">
        <v>64</v>
      </c>
      <c r="C40" s="61">
        <v>48</v>
      </c>
      <c r="D40" s="61">
        <v>7</v>
      </c>
      <c r="E40" s="61">
        <v>4</v>
      </c>
      <c r="F40" s="61">
        <v>1</v>
      </c>
      <c r="G40" s="61">
        <v>10</v>
      </c>
      <c r="H40" s="56">
        <v>134</v>
      </c>
    </row>
    <row r="41" spans="1:8" x14ac:dyDescent="0.45">
      <c r="A41" s="34">
        <v>43921</v>
      </c>
      <c r="B41" s="60">
        <v>79</v>
      </c>
      <c r="C41" s="60">
        <v>72</v>
      </c>
      <c r="D41" s="60">
        <v>12</v>
      </c>
      <c r="E41" s="60">
        <v>7</v>
      </c>
      <c r="F41" s="60">
        <v>0</v>
      </c>
      <c r="G41" s="60">
        <v>9</v>
      </c>
      <c r="H41" s="54">
        <v>179</v>
      </c>
    </row>
    <row r="42" spans="1:8" x14ac:dyDescent="0.45">
      <c r="A42" s="35">
        <v>44012</v>
      </c>
      <c r="B42" s="61">
        <v>86</v>
      </c>
      <c r="C42" s="61">
        <v>55</v>
      </c>
      <c r="D42" s="61">
        <v>3</v>
      </c>
      <c r="E42" s="61">
        <v>5</v>
      </c>
      <c r="F42" s="61">
        <v>0</v>
      </c>
      <c r="G42" s="61">
        <v>9</v>
      </c>
      <c r="H42" s="56">
        <v>158</v>
      </c>
    </row>
    <row r="43" spans="1:8" x14ac:dyDescent="0.45">
      <c r="A43" s="34">
        <v>44104</v>
      </c>
      <c r="B43" s="60">
        <v>107</v>
      </c>
      <c r="C43" s="60">
        <v>28</v>
      </c>
      <c r="D43" s="60">
        <v>5</v>
      </c>
      <c r="E43" s="60">
        <v>7</v>
      </c>
      <c r="F43" s="60">
        <v>0</v>
      </c>
      <c r="G43" s="60">
        <v>12</v>
      </c>
      <c r="H43" s="54">
        <v>159</v>
      </c>
    </row>
    <row r="44" spans="1:8" x14ac:dyDescent="0.45">
      <c r="A44" s="35">
        <v>44196</v>
      </c>
      <c r="B44" s="61">
        <v>89</v>
      </c>
      <c r="C44" s="61">
        <v>32</v>
      </c>
      <c r="D44" s="61">
        <v>7</v>
      </c>
      <c r="E44" s="61">
        <v>11</v>
      </c>
      <c r="F44" s="61">
        <v>2</v>
      </c>
      <c r="G44" s="61">
        <v>4</v>
      </c>
      <c r="H44" s="56">
        <v>145</v>
      </c>
    </row>
    <row r="45" spans="1:8" x14ac:dyDescent="0.45">
      <c r="A45" s="34">
        <v>44286</v>
      </c>
      <c r="B45" s="60">
        <v>81</v>
      </c>
      <c r="C45" s="60">
        <v>24</v>
      </c>
      <c r="D45" s="60">
        <v>0</v>
      </c>
      <c r="E45" s="60">
        <v>6</v>
      </c>
      <c r="F45" s="60">
        <v>0</v>
      </c>
      <c r="G45" s="60">
        <v>9</v>
      </c>
      <c r="H45" s="54">
        <v>120</v>
      </c>
    </row>
    <row r="46" spans="1:8" x14ac:dyDescent="0.45">
      <c r="A46" s="35">
        <v>44377</v>
      </c>
      <c r="B46" s="61">
        <v>93</v>
      </c>
      <c r="C46" s="61">
        <v>21</v>
      </c>
      <c r="D46" s="61">
        <v>12</v>
      </c>
      <c r="E46" s="61">
        <v>6</v>
      </c>
      <c r="F46" s="61">
        <v>7</v>
      </c>
      <c r="G46" s="61">
        <v>11</v>
      </c>
      <c r="H46" s="56">
        <v>150</v>
      </c>
    </row>
    <row r="47" spans="1:8" x14ac:dyDescent="0.45">
      <c r="A47" s="34">
        <v>44440</v>
      </c>
      <c r="B47" s="60">
        <v>81</v>
      </c>
      <c r="C47" s="60">
        <v>12</v>
      </c>
      <c r="D47" s="60">
        <v>2</v>
      </c>
      <c r="E47" s="60">
        <v>2</v>
      </c>
      <c r="F47" s="60">
        <v>1</v>
      </c>
      <c r="G47" s="60">
        <v>6</v>
      </c>
      <c r="H47" s="54">
        <v>104</v>
      </c>
    </row>
    <row r="48" spans="1:8" x14ac:dyDescent="0.45">
      <c r="A48" s="35">
        <v>44531</v>
      </c>
      <c r="B48" s="61">
        <v>86</v>
      </c>
      <c r="C48" s="61">
        <v>75</v>
      </c>
      <c r="D48" s="61">
        <v>44</v>
      </c>
      <c r="E48" s="61">
        <v>9</v>
      </c>
      <c r="F48" s="61">
        <v>12</v>
      </c>
      <c r="G48" s="61">
        <v>6</v>
      </c>
      <c r="H48" s="56">
        <v>232</v>
      </c>
    </row>
    <row r="49" spans="1:8" x14ac:dyDescent="0.45">
      <c r="A49" s="137">
        <v>44621</v>
      </c>
      <c r="B49" s="60">
        <v>105</v>
      </c>
      <c r="C49" s="60">
        <v>15</v>
      </c>
      <c r="D49" s="60">
        <v>13</v>
      </c>
      <c r="E49" s="60">
        <v>9</v>
      </c>
      <c r="F49" s="60">
        <v>9</v>
      </c>
      <c r="G49" s="60">
        <v>13</v>
      </c>
      <c r="H49" s="54">
        <v>164</v>
      </c>
    </row>
    <row r="50" spans="1:8" x14ac:dyDescent="0.45">
      <c r="A50" s="138">
        <v>44713</v>
      </c>
      <c r="B50" s="61">
        <v>132</v>
      </c>
      <c r="C50" s="61">
        <v>13</v>
      </c>
      <c r="D50" s="61">
        <v>5</v>
      </c>
      <c r="E50" s="61">
        <v>4</v>
      </c>
      <c r="F50" s="61">
        <v>3</v>
      </c>
      <c r="G50" s="61">
        <v>13</v>
      </c>
      <c r="H50" s="56">
        <v>170</v>
      </c>
    </row>
    <row r="51" spans="1:8" x14ac:dyDescent="0.45">
      <c r="A51" s="34">
        <v>44805</v>
      </c>
      <c r="B51" s="60">
        <v>168</v>
      </c>
      <c r="C51" s="60">
        <v>19</v>
      </c>
      <c r="D51" s="60">
        <v>26</v>
      </c>
      <c r="E51" s="60">
        <v>22</v>
      </c>
      <c r="F51" s="60">
        <v>58</v>
      </c>
      <c r="G51" s="60">
        <v>15</v>
      </c>
      <c r="H51" s="54">
        <v>308</v>
      </c>
    </row>
    <row r="52" spans="1:8" x14ac:dyDescent="0.45">
      <c r="A52" s="35">
        <v>44896</v>
      </c>
      <c r="B52" s="61">
        <v>82</v>
      </c>
      <c r="C52" s="61">
        <v>0</v>
      </c>
      <c r="D52" s="61">
        <v>14</v>
      </c>
      <c r="E52" s="61">
        <v>5</v>
      </c>
      <c r="F52" s="61">
        <v>4</v>
      </c>
      <c r="G52" s="61">
        <v>29</v>
      </c>
      <c r="H52" s="56">
        <v>134</v>
      </c>
    </row>
    <row r="53" spans="1:8" s="59" customFormat="1" x14ac:dyDescent="0.45">
      <c r="A53" s="44" t="s">
        <v>122</v>
      </c>
      <c r="B53" s="63">
        <f>SUM(B3:B52)</f>
        <v>2430</v>
      </c>
      <c r="C53" s="63">
        <f t="shared" ref="C53:H53" si="0">SUM(C3:C52)</f>
        <v>1207</v>
      </c>
      <c r="D53" s="63">
        <f t="shared" si="0"/>
        <v>795</v>
      </c>
      <c r="E53" s="63">
        <f t="shared" si="0"/>
        <v>388</v>
      </c>
      <c r="F53" s="63">
        <f t="shared" si="0"/>
        <v>238</v>
      </c>
      <c r="G53" s="63">
        <f t="shared" si="0"/>
        <v>582</v>
      </c>
      <c r="H53" s="58">
        <f t="shared" si="0"/>
        <v>5640</v>
      </c>
    </row>
    <row r="55" spans="1:8" x14ac:dyDescent="0.45">
      <c r="A55" s="49" t="s">
        <v>158</v>
      </c>
    </row>
    <row r="56" spans="1:8" x14ac:dyDescent="0.45">
      <c r="A56" s="23" t="s">
        <v>187</v>
      </c>
    </row>
    <row r="57" spans="1:8" x14ac:dyDescent="0.45">
      <c r="A57" s="23" t="s">
        <v>196</v>
      </c>
    </row>
    <row r="59" spans="1:8" x14ac:dyDescent="0.45">
      <c r="A59" s="23" t="s">
        <v>197</v>
      </c>
    </row>
    <row r="60" spans="1:8" x14ac:dyDescent="0.45">
      <c r="A60" s="23" t="s">
        <v>198</v>
      </c>
    </row>
    <row r="61" spans="1:8" x14ac:dyDescent="0.45">
      <c r="A61" s="23" t="s">
        <v>199</v>
      </c>
    </row>
    <row r="63" spans="1:8" x14ac:dyDescent="0.45">
      <c r="A63" s="22" t="s">
        <v>165</v>
      </c>
    </row>
    <row r="66" spans="1:1" x14ac:dyDescent="0.45">
      <c r="A66" s="24" t="s">
        <v>125</v>
      </c>
    </row>
  </sheetData>
  <mergeCells count="1">
    <mergeCell ref="A1:H1"/>
  </mergeCells>
  <phoneticPr fontId="27" type="noConversion"/>
  <hyperlinks>
    <hyperlink ref="A66" location="Index!A1" display="back to index" xr:uid="{00000000-0004-0000-1000-000000000000}"/>
  </hyperlinks>
  <pageMargins left="0.25" right="0.25" top="0.53" bottom="0.6" header="0.3" footer="0.3"/>
  <pageSetup paperSize="9" scale="83" fitToHeight="0"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G60"/>
  <sheetViews>
    <sheetView workbookViewId="0">
      <pane ySplit="2" topLeftCell="A3" activePane="bottomLeft" state="frozen"/>
      <selection pane="bottomLeft" activeCell="A3" sqref="A3"/>
    </sheetView>
  </sheetViews>
  <sheetFormatPr defaultColWidth="15.125" defaultRowHeight="16" x14ac:dyDescent="0.3"/>
  <cols>
    <col min="1" max="1" width="12.375" style="22" customWidth="1"/>
    <col min="2" max="4" width="12.375" style="20" customWidth="1"/>
    <col min="5" max="5" width="15.125" style="20"/>
    <col min="6" max="6" width="12.375" style="20" customWidth="1"/>
    <col min="7" max="7" width="13.375" style="20" customWidth="1"/>
    <col min="8" max="16384" width="15.125" style="20"/>
  </cols>
  <sheetData>
    <row r="1" spans="1:7" s="64" customFormat="1" ht="39" customHeight="1" x14ac:dyDescent="0.3">
      <c r="A1" s="344" t="s">
        <v>71</v>
      </c>
      <c r="B1" s="338"/>
      <c r="C1" s="338"/>
      <c r="D1" s="338"/>
      <c r="E1" s="338"/>
      <c r="F1" s="338"/>
      <c r="G1" s="338"/>
    </row>
    <row r="2" spans="1:7" s="65" customFormat="1" ht="80" x14ac:dyDescent="0.3">
      <c r="A2" s="42" t="s">
        <v>155</v>
      </c>
      <c r="B2" s="42" t="s">
        <v>137</v>
      </c>
      <c r="C2" s="42" t="s">
        <v>138</v>
      </c>
      <c r="D2" s="42" t="s">
        <v>139</v>
      </c>
      <c r="E2" s="42" t="s">
        <v>140</v>
      </c>
      <c r="F2" s="42" t="s">
        <v>141</v>
      </c>
      <c r="G2" s="43" t="s">
        <v>122</v>
      </c>
    </row>
    <row r="3" spans="1:7" s="65" customFormat="1" x14ac:dyDescent="0.3">
      <c r="A3" s="34">
        <v>40451</v>
      </c>
      <c r="B3" s="131">
        <v>0</v>
      </c>
      <c r="C3" s="131">
        <v>0</v>
      </c>
      <c r="D3" s="131">
        <v>0</v>
      </c>
      <c r="E3" s="131">
        <v>0</v>
      </c>
      <c r="F3" s="131">
        <v>0</v>
      </c>
      <c r="G3" s="131">
        <v>0</v>
      </c>
    </row>
    <row r="4" spans="1:7" s="65" customFormat="1" x14ac:dyDescent="0.3">
      <c r="A4" s="35">
        <v>40543</v>
      </c>
      <c r="B4" s="144">
        <v>0</v>
      </c>
      <c r="C4" s="144">
        <v>0</v>
      </c>
      <c r="D4" s="144">
        <v>0</v>
      </c>
      <c r="E4" s="144">
        <v>0</v>
      </c>
      <c r="F4" s="144">
        <v>0</v>
      </c>
      <c r="G4" s="144">
        <v>0</v>
      </c>
    </row>
    <row r="5" spans="1:7" x14ac:dyDescent="0.3">
      <c r="A5" s="34">
        <v>40633</v>
      </c>
      <c r="B5" s="131">
        <v>8</v>
      </c>
      <c r="C5" s="131">
        <v>0</v>
      </c>
      <c r="D5" s="131">
        <v>1</v>
      </c>
      <c r="E5" s="131">
        <v>0</v>
      </c>
      <c r="F5" s="131">
        <v>0</v>
      </c>
      <c r="G5" s="131">
        <v>9</v>
      </c>
    </row>
    <row r="6" spans="1:7" x14ac:dyDescent="0.3">
      <c r="A6" s="35">
        <v>40724</v>
      </c>
      <c r="B6" s="144">
        <v>12</v>
      </c>
      <c r="C6" s="144">
        <v>0</v>
      </c>
      <c r="D6" s="144">
        <v>7</v>
      </c>
      <c r="E6" s="144">
        <v>0</v>
      </c>
      <c r="F6" s="144">
        <v>3</v>
      </c>
      <c r="G6" s="144">
        <v>22</v>
      </c>
    </row>
    <row r="7" spans="1:7" x14ac:dyDescent="0.3">
      <c r="A7" s="34">
        <v>40816</v>
      </c>
      <c r="B7" s="131">
        <v>41</v>
      </c>
      <c r="C7" s="131">
        <v>0</v>
      </c>
      <c r="D7" s="131">
        <v>14</v>
      </c>
      <c r="E7" s="131">
        <v>0</v>
      </c>
      <c r="F7" s="131">
        <v>0</v>
      </c>
      <c r="G7" s="131">
        <v>55</v>
      </c>
    </row>
    <row r="8" spans="1:7" x14ac:dyDescent="0.3">
      <c r="A8" s="35">
        <v>40908</v>
      </c>
      <c r="B8" s="144">
        <v>198</v>
      </c>
      <c r="C8" s="144">
        <v>0</v>
      </c>
      <c r="D8" s="144">
        <v>13</v>
      </c>
      <c r="E8" s="144">
        <v>0</v>
      </c>
      <c r="F8" s="144">
        <v>5</v>
      </c>
      <c r="G8" s="144">
        <v>216</v>
      </c>
    </row>
    <row r="9" spans="1:7" x14ac:dyDescent="0.3">
      <c r="A9" s="34">
        <v>40999</v>
      </c>
      <c r="B9" s="131">
        <v>27</v>
      </c>
      <c r="C9" s="131">
        <v>0</v>
      </c>
      <c r="D9" s="131">
        <v>10</v>
      </c>
      <c r="E9" s="131">
        <v>0</v>
      </c>
      <c r="F9" s="131">
        <v>0</v>
      </c>
      <c r="G9" s="131">
        <v>37</v>
      </c>
    </row>
    <row r="10" spans="1:7" x14ac:dyDescent="0.3">
      <c r="A10" s="35">
        <v>41090</v>
      </c>
      <c r="B10" s="144">
        <v>29</v>
      </c>
      <c r="C10" s="144">
        <v>2</v>
      </c>
      <c r="D10" s="144">
        <v>27</v>
      </c>
      <c r="E10" s="144">
        <v>0</v>
      </c>
      <c r="F10" s="144">
        <v>1</v>
      </c>
      <c r="G10" s="144">
        <v>59</v>
      </c>
    </row>
    <row r="11" spans="1:7" x14ac:dyDescent="0.3">
      <c r="A11" s="34">
        <v>41182</v>
      </c>
      <c r="B11" s="131">
        <v>76</v>
      </c>
      <c r="C11" s="131">
        <v>1</v>
      </c>
      <c r="D11" s="131">
        <v>28</v>
      </c>
      <c r="E11" s="131">
        <v>1</v>
      </c>
      <c r="F11" s="131">
        <v>20</v>
      </c>
      <c r="G11" s="131">
        <v>126</v>
      </c>
    </row>
    <row r="12" spans="1:7" x14ac:dyDescent="0.3">
      <c r="A12" s="35">
        <v>41274</v>
      </c>
      <c r="B12" s="144">
        <v>133</v>
      </c>
      <c r="C12" s="144">
        <v>5</v>
      </c>
      <c r="D12" s="144">
        <v>32</v>
      </c>
      <c r="E12" s="144">
        <v>1</v>
      </c>
      <c r="F12" s="144">
        <v>7</v>
      </c>
      <c r="G12" s="144">
        <v>178</v>
      </c>
    </row>
    <row r="13" spans="1:7" x14ac:dyDescent="0.3">
      <c r="A13" s="34">
        <v>41364</v>
      </c>
      <c r="B13" s="131">
        <v>38</v>
      </c>
      <c r="C13" s="131">
        <v>3</v>
      </c>
      <c r="D13" s="131">
        <v>13</v>
      </c>
      <c r="E13" s="131">
        <v>0</v>
      </c>
      <c r="F13" s="131">
        <v>2</v>
      </c>
      <c r="G13" s="131">
        <v>56</v>
      </c>
    </row>
    <row r="14" spans="1:7" x14ac:dyDescent="0.3">
      <c r="A14" s="35">
        <v>41455</v>
      </c>
      <c r="B14" s="144">
        <v>41</v>
      </c>
      <c r="C14" s="144">
        <v>1</v>
      </c>
      <c r="D14" s="144">
        <v>26</v>
      </c>
      <c r="E14" s="144">
        <v>1</v>
      </c>
      <c r="F14" s="144">
        <v>1</v>
      </c>
      <c r="G14" s="144">
        <v>70</v>
      </c>
    </row>
    <row r="15" spans="1:7" x14ac:dyDescent="0.3">
      <c r="A15" s="34">
        <v>41547</v>
      </c>
      <c r="B15" s="131">
        <v>94</v>
      </c>
      <c r="C15" s="131">
        <v>1</v>
      </c>
      <c r="D15" s="131">
        <v>27</v>
      </c>
      <c r="E15" s="131">
        <v>0</v>
      </c>
      <c r="F15" s="131">
        <v>1</v>
      </c>
      <c r="G15" s="131">
        <v>123</v>
      </c>
    </row>
    <row r="16" spans="1:7" x14ac:dyDescent="0.3">
      <c r="A16" s="35">
        <v>41639</v>
      </c>
      <c r="B16" s="144">
        <v>37</v>
      </c>
      <c r="C16" s="144">
        <v>2</v>
      </c>
      <c r="D16" s="144">
        <v>22</v>
      </c>
      <c r="E16" s="144">
        <v>0</v>
      </c>
      <c r="F16" s="144">
        <v>2</v>
      </c>
      <c r="G16" s="144">
        <v>63</v>
      </c>
    </row>
    <row r="17" spans="1:7" x14ac:dyDescent="0.3">
      <c r="A17" s="34">
        <v>41729</v>
      </c>
      <c r="B17" s="131">
        <v>35</v>
      </c>
      <c r="C17" s="131">
        <v>3</v>
      </c>
      <c r="D17" s="131">
        <v>13</v>
      </c>
      <c r="E17" s="131">
        <v>1</v>
      </c>
      <c r="F17" s="131">
        <v>1</v>
      </c>
      <c r="G17" s="131">
        <v>53</v>
      </c>
    </row>
    <row r="18" spans="1:7" x14ac:dyDescent="0.3">
      <c r="A18" s="35">
        <v>41820</v>
      </c>
      <c r="B18" s="144">
        <v>26</v>
      </c>
      <c r="C18" s="144">
        <v>5</v>
      </c>
      <c r="D18" s="144">
        <v>17</v>
      </c>
      <c r="E18" s="144">
        <v>0</v>
      </c>
      <c r="F18" s="144">
        <v>1</v>
      </c>
      <c r="G18" s="144">
        <v>49</v>
      </c>
    </row>
    <row r="19" spans="1:7" x14ac:dyDescent="0.3">
      <c r="A19" s="34">
        <v>41912</v>
      </c>
      <c r="B19" s="131">
        <v>35</v>
      </c>
      <c r="C19" s="131">
        <v>5</v>
      </c>
      <c r="D19" s="131">
        <v>14</v>
      </c>
      <c r="E19" s="131">
        <v>0</v>
      </c>
      <c r="F19" s="131">
        <v>7</v>
      </c>
      <c r="G19" s="131">
        <v>61</v>
      </c>
    </row>
    <row r="20" spans="1:7" x14ac:dyDescent="0.3">
      <c r="A20" s="35">
        <v>42004</v>
      </c>
      <c r="B20" s="144">
        <v>36</v>
      </c>
      <c r="C20" s="144">
        <v>12</v>
      </c>
      <c r="D20" s="144">
        <v>21</v>
      </c>
      <c r="E20" s="144">
        <v>2</v>
      </c>
      <c r="F20" s="144">
        <v>5</v>
      </c>
      <c r="G20" s="144">
        <v>76</v>
      </c>
    </row>
    <row r="21" spans="1:7" x14ac:dyDescent="0.3">
      <c r="A21" s="34">
        <v>42094</v>
      </c>
      <c r="B21" s="131">
        <v>45</v>
      </c>
      <c r="C21" s="131">
        <v>8</v>
      </c>
      <c r="D21" s="131">
        <v>27</v>
      </c>
      <c r="E21" s="131">
        <v>0</v>
      </c>
      <c r="F21" s="131">
        <v>35</v>
      </c>
      <c r="G21" s="131">
        <v>115</v>
      </c>
    </row>
    <row r="22" spans="1:7" x14ac:dyDescent="0.3">
      <c r="A22" s="35">
        <v>42185</v>
      </c>
      <c r="B22" s="144">
        <v>51</v>
      </c>
      <c r="C22" s="144">
        <v>11</v>
      </c>
      <c r="D22" s="144">
        <v>28</v>
      </c>
      <c r="E22" s="144">
        <v>1</v>
      </c>
      <c r="F22" s="144">
        <v>16</v>
      </c>
      <c r="G22" s="144">
        <v>107</v>
      </c>
    </row>
    <row r="23" spans="1:7" x14ac:dyDescent="0.3">
      <c r="A23" s="34">
        <v>42277</v>
      </c>
      <c r="B23" s="131">
        <v>59</v>
      </c>
      <c r="C23" s="131">
        <v>10</v>
      </c>
      <c r="D23" s="131">
        <v>23</v>
      </c>
      <c r="E23" s="131">
        <v>0</v>
      </c>
      <c r="F23" s="131">
        <v>7</v>
      </c>
      <c r="G23" s="131">
        <v>99</v>
      </c>
    </row>
    <row r="24" spans="1:7" x14ac:dyDescent="0.3">
      <c r="A24" s="35">
        <v>42369</v>
      </c>
      <c r="B24" s="144">
        <v>57</v>
      </c>
      <c r="C24" s="144">
        <v>6</v>
      </c>
      <c r="D24" s="144">
        <v>18</v>
      </c>
      <c r="E24" s="144">
        <v>0</v>
      </c>
      <c r="F24" s="144">
        <v>7</v>
      </c>
      <c r="G24" s="144">
        <v>88</v>
      </c>
    </row>
    <row r="25" spans="1:7" x14ac:dyDescent="0.3">
      <c r="A25" s="34">
        <v>42460</v>
      </c>
      <c r="B25" s="131">
        <v>61</v>
      </c>
      <c r="C25" s="131">
        <v>6</v>
      </c>
      <c r="D25" s="131">
        <v>28</v>
      </c>
      <c r="E25" s="131">
        <v>0</v>
      </c>
      <c r="F25" s="131">
        <v>4</v>
      </c>
      <c r="G25" s="131">
        <v>99</v>
      </c>
    </row>
    <row r="26" spans="1:7" x14ac:dyDescent="0.3">
      <c r="A26" s="35">
        <v>42551</v>
      </c>
      <c r="B26" s="144">
        <v>74</v>
      </c>
      <c r="C26" s="144">
        <v>16</v>
      </c>
      <c r="D26" s="144">
        <v>37</v>
      </c>
      <c r="E26" s="144">
        <v>0</v>
      </c>
      <c r="F26" s="144">
        <v>3</v>
      </c>
      <c r="G26" s="144">
        <v>130</v>
      </c>
    </row>
    <row r="27" spans="1:7" x14ac:dyDescent="0.3">
      <c r="A27" s="34">
        <v>42643</v>
      </c>
      <c r="B27" s="131">
        <v>73</v>
      </c>
      <c r="C27" s="131">
        <v>16</v>
      </c>
      <c r="D27" s="131">
        <v>30</v>
      </c>
      <c r="E27" s="131">
        <v>2</v>
      </c>
      <c r="F27" s="131">
        <v>4</v>
      </c>
      <c r="G27" s="131">
        <v>125</v>
      </c>
    </row>
    <row r="28" spans="1:7" x14ac:dyDescent="0.3">
      <c r="A28" s="35">
        <v>42735</v>
      </c>
      <c r="B28" s="144">
        <v>137</v>
      </c>
      <c r="C28" s="144">
        <v>9</v>
      </c>
      <c r="D28" s="144">
        <v>34</v>
      </c>
      <c r="E28" s="144">
        <v>0</v>
      </c>
      <c r="F28" s="144">
        <v>3</v>
      </c>
      <c r="G28" s="144">
        <v>183</v>
      </c>
    </row>
    <row r="29" spans="1:7" x14ac:dyDescent="0.3">
      <c r="A29" s="34">
        <v>42825</v>
      </c>
      <c r="B29" s="131">
        <v>68</v>
      </c>
      <c r="C29" s="131">
        <v>8</v>
      </c>
      <c r="D29" s="131">
        <v>20</v>
      </c>
      <c r="E29" s="131">
        <v>0</v>
      </c>
      <c r="F29" s="131">
        <v>3</v>
      </c>
      <c r="G29" s="131">
        <v>99</v>
      </c>
    </row>
    <row r="30" spans="1:7" x14ac:dyDescent="0.3">
      <c r="A30" s="35">
        <v>42916</v>
      </c>
      <c r="B30" s="144">
        <v>66</v>
      </c>
      <c r="C30" s="144">
        <v>8</v>
      </c>
      <c r="D30" s="144">
        <v>40</v>
      </c>
      <c r="E30" s="144">
        <v>3</v>
      </c>
      <c r="F30" s="144">
        <v>1</v>
      </c>
      <c r="G30" s="144">
        <v>118</v>
      </c>
    </row>
    <row r="31" spans="1:7" x14ac:dyDescent="0.3">
      <c r="A31" s="34">
        <v>43008</v>
      </c>
      <c r="B31" s="131">
        <v>52</v>
      </c>
      <c r="C31" s="131">
        <v>7</v>
      </c>
      <c r="D31" s="131">
        <v>36</v>
      </c>
      <c r="E31" s="131">
        <v>0</v>
      </c>
      <c r="F31" s="131">
        <v>5</v>
      </c>
      <c r="G31" s="131">
        <v>100</v>
      </c>
    </row>
    <row r="32" spans="1:7" x14ac:dyDescent="0.3">
      <c r="A32" s="35">
        <v>43100</v>
      </c>
      <c r="B32" s="144">
        <v>47</v>
      </c>
      <c r="C32" s="144">
        <v>8</v>
      </c>
      <c r="D32" s="144">
        <v>22</v>
      </c>
      <c r="E32" s="144">
        <v>1</v>
      </c>
      <c r="F32" s="144">
        <v>1</v>
      </c>
      <c r="G32" s="144">
        <v>79</v>
      </c>
    </row>
    <row r="33" spans="1:7" x14ac:dyDescent="0.3">
      <c r="A33" s="34">
        <v>43190</v>
      </c>
      <c r="B33" s="131">
        <v>72</v>
      </c>
      <c r="C33" s="131">
        <v>7</v>
      </c>
      <c r="D33" s="131">
        <v>25</v>
      </c>
      <c r="E33" s="131">
        <v>4</v>
      </c>
      <c r="F33" s="131">
        <v>4</v>
      </c>
      <c r="G33" s="131">
        <v>112</v>
      </c>
    </row>
    <row r="34" spans="1:7" x14ac:dyDescent="0.3">
      <c r="A34" s="35">
        <v>43281</v>
      </c>
      <c r="B34" s="144">
        <v>66</v>
      </c>
      <c r="C34" s="144">
        <v>7</v>
      </c>
      <c r="D34" s="144">
        <v>28</v>
      </c>
      <c r="E34" s="144">
        <v>2</v>
      </c>
      <c r="F34" s="144">
        <v>3</v>
      </c>
      <c r="G34" s="144">
        <v>106</v>
      </c>
    </row>
    <row r="35" spans="1:7" x14ac:dyDescent="0.3">
      <c r="A35" s="34">
        <v>43373</v>
      </c>
      <c r="B35" s="131">
        <v>61</v>
      </c>
      <c r="C35" s="131">
        <v>9</v>
      </c>
      <c r="D35" s="131">
        <v>23</v>
      </c>
      <c r="E35" s="131">
        <v>3</v>
      </c>
      <c r="F35" s="131">
        <v>2</v>
      </c>
      <c r="G35" s="131">
        <v>98</v>
      </c>
    </row>
    <row r="36" spans="1:7" x14ac:dyDescent="0.3">
      <c r="A36" s="35">
        <v>43465</v>
      </c>
      <c r="B36" s="144">
        <v>80</v>
      </c>
      <c r="C36" s="144">
        <v>11</v>
      </c>
      <c r="D36" s="144">
        <v>31</v>
      </c>
      <c r="E36" s="144">
        <v>0</v>
      </c>
      <c r="F36" s="144">
        <v>2</v>
      </c>
      <c r="G36" s="144">
        <v>124</v>
      </c>
    </row>
    <row r="37" spans="1:7" x14ac:dyDescent="0.3">
      <c r="A37" s="34">
        <v>43555</v>
      </c>
      <c r="B37" s="131">
        <v>81</v>
      </c>
      <c r="C37" s="131">
        <v>6</v>
      </c>
      <c r="D37" s="131">
        <v>45</v>
      </c>
      <c r="E37" s="131">
        <v>1</v>
      </c>
      <c r="F37" s="131">
        <v>2</v>
      </c>
      <c r="G37" s="131">
        <v>135</v>
      </c>
    </row>
    <row r="38" spans="1:7" x14ac:dyDescent="0.3">
      <c r="A38" s="35">
        <v>43646</v>
      </c>
      <c r="B38" s="144">
        <v>80</v>
      </c>
      <c r="C38" s="144">
        <v>15</v>
      </c>
      <c r="D38" s="144">
        <v>30</v>
      </c>
      <c r="E38" s="144">
        <v>2</v>
      </c>
      <c r="F38" s="144">
        <v>3</v>
      </c>
      <c r="G38" s="144">
        <v>130</v>
      </c>
    </row>
    <row r="39" spans="1:7" x14ac:dyDescent="0.3">
      <c r="A39" s="34">
        <v>43738</v>
      </c>
      <c r="B39" s="131">
        <v>122</v>
      </c>
      <c r="C39" s="131">
        <v>20</v>
      </c>
      <c r="D39" s="131">
        <v>29</v>
      </c>
      <c r="E39" s="131">
        <v>3</v>
      </c>
      <c r="F39" s="131">
        <v>9</v>
      </c>
      <c r="G39" s="131">
        <v>183</v>
      </c>
    </row>
    <row r="40" spans="1:7" x14ac:dyDescent="0.3">
      <c r="A40" s="35">
        <v>43830</v>
      </c>
      <c r="B40" s="144">
        <v>86</v>
      </c>
      <c r="C40" s="144">
        <v>7</v>
      </c>
      <c r="D40" s="144">
        <v>33</v>
      </c>
      <c r="E40" s="144">
        <v>3</v>
      </c>
      <c r="F40" s="144">
        <v>5</v>
      </c>
      <c r="G40" s="144">
        <v>134</v>
      </c>
    </row>
    <row r="41" spans="1:7" x14ac:dyDescent="0.3">
      <c r="A41" s="34">
        <v>43921</v>
      </c>
      <c r="B41" s="131">
        <v>134</v>
      </c>
      <c r="C41" s="131">
        <v>14</v>
      </c>
      <c r="D41" s="131">
        <v>29</v>
      </c>
      <c r="E41" s="131">
        <v>1</v>
      </c>
      <c r="F41" s="131">
        <v>1</v>
      </c>
      <c r="G41" s="131">
        <v>179</v>
      </c>
    </row>
    <row r="42" spans="1:7" x14ac:dyDescent="0.3">
      <c r="A42" s="35">
        <v>44012</v>
      </c>
      <c r="B42" s="144">
        <v>96</v>
      </c>
      <c r="C42" s="144">
        <v>17</v>
      </c>
      <c r="D42" s="144">
        <v>37</v>
      </c>
      <c r="E42" s="144">
        <v>3</v>
      </c>
      <c r="F42" s="144">
        <v>5</v>
      </c>
      <c r="G42" s="144">
        <v>158</v>
      </c>
    </row>
    <row r="43" spans="1:7" x14ac:dyDescent="0.3">
      <c r="A43" s="34">
        <v>44104</v>
      </c>
      <c r="B43" s="131">
        <v>98</v>
      </c>
      <c r="C43" s="131">
        <v>16</v>
      </c>
      <c r="D43" s="131">
        <v>36</v>
      </c>
      <c r="E43" s="131">
        <v>3</v>
      </c>
      <c r="F43" s="131">
        <v>6</v>
      </c>
      <c r="G43" s="131">
        <v>159</v>
      </c>
    </row>
    <row r="44" spans="1:7" x14ac:dyDescent="0.3">
      <c r="A44" s="35">
        <v>44196</v>
      </c>
      <c r="B44" s="144">
        <v>88</v>
      </c>
      <c r="C44" s="144">
        <v>15</v>
      </c>
      <c r="D44" s="144">
        <v>35</v>
      </c>
      <c r="E44" s="144">
        <v>3</v>
      </c>
      <c r="F44" s="144">
        <v>4</v>
      </c>
      <c r="G44" s="144">
        <v>145</v>
      </c>
    </row>
    <row r="45" spans="1:7" x14ac:dyDescent="0.3">
      <c r="A45" s="34">
        <v>44286</v>
      </c>
      <c r="B45" s="131">
        <v>77</v>
      </c>
      <c r="C45" s="131">
        <v>13</v>
      </c>
      <c r="D45" s="131">
        <v>28</v>
      </c>
      <c r="E45" s="131">
        <v>1</v>
      </c>
      <c r="F45" s="131">
        <v>1</v>
      </c>
      <c r="G45" s="131">
        <v>120</v>
      </c>
    </row>
    <row r="46" spans="1:7" x14ac:dyDescent="0.3">
      <c r="A46" s="35">
        <v>44377</v>
      </c>
      <c r="B46" s="144">
        <v>87</v>
      </c>
      <c r="C46" s="144">
        <v>14</v>
      </c>
      <c r="D46" s="144">
        <v>27</v>
      </c>
      <c r="E46" s="144">
        <v>1</v>
      </c>
      <c r="F46" s="144">
        <v>21</v>
      </c>
      <c r="G46" s="144">
        <v>150</v>
      </c>
    </row>
    <row r="47" spans="1:7" x14ac:dyDescent="0.3">
      <c r="A47" s="34">
        <v>44440</v>
      </c>
      <c r="B47" s="131">
        <v>58</v>
      </c>
      <c r="C47" s="131">
        <v>13</v>
      </c>
      <c r="D47" s="131">
        <v>22</v>
      </c>
      <c r="E47" s="131">
        <v>5</v>
      </c>
      <c r="F47" s="131">
        <v>6</v>
      </c>
      <c r="G47" s="131">
        <v>104</v>
      </c>
    </row>
    <row r="48" spans="1:7" x14ac:dyDescent="0.3">
      <c r="A48" s="35">
        <v>44531</v>
      </c>
      <c r="B48" s="144">
        <v>190</v>
      </c>
      <c r="C48" s="144">
        <v>18</v>
      </c>
      <c r="D48" s="144">
        <v>16</v>
      </c>
      <c r="E48" s="144">
        <v>1</v>
      </c>
      <c r="F48" s="144">
        <v>7</v>
      </c>
      <c r="G48" s="144">
        <v>232</v>
      </c>
    </row>
    <row r="49" spans="1:7" x14ac:dyDescent="0.3">
      <c r="A49" s="137">
        <v>44621</v>
      </c>
      <c r="B49" s="131">
        <v>126</v>
      </c>
      <c r="C49" s="131">
        <v>12</v>
      </c>
      <c r="D49" s="131">
        <v>25</v>
      </c>
      <c r="E49" s="131">
        <v>0</v>
      </c>
      <c r="F49" s="131">
        <v>1</v>
      </c>
      <c r="G49" s="131">
        <v>164</v>
      </c>
    </row>
    <row r="50" spans="1:7" x14ac:dyDescent="0.3">
      <c r="A50" s="35">
        <v>44713</v>
      </c>
      <c r="B50" s="144">
        <v>110</v>
      </c>
      <c r="C50" s="144">
        <v>21</v>
      </c>
      <c r="D50" s="144">
        <v>30</v>
      </c>
      <c r="E50" s="144">
        <v>6</v>
      </c>
      <c r="F50" s="144">
        <v>3</v>
      </c>
      <c r="G50" s="144">
        <v>170</v>
      </c>
    </row>
    <row r="51" spans="1:7" x14ac:dyDescent="0.3">
      <c r="A51" s="34">
        <v>44805</v>
      </c>
      <c r="B51" s="131">
        <v>241</v>
      </c>
      <c r="C51" s="131">
        <v>25</v>
      </c>
      <c r="D51" s="131">
        <v>38</v>
      </c>
      <c r="E51" s="131">
        <v>3</v>
      </c>
      <c r="F51" s="131">
        <v>1</v>
      </c>
      <c r="G51" s="131">
        <v>308</v>
      </c>
    </row>
    <row r="52" spans="1:7" x14ac:dyDescent="0.3">
      <c r="A52" s="35">
        <v>44896</v>
      </c>
      <c r="B52" s="144">
        <v>95</v>
      </c>
      <c r="C52" s="144">
        <v>8</v>
      </c>
      <c r="D52" s="144">
        <v>29</v>
      </c>
      <c r="E52" s="144">
        <v>2</v>
      </c>
      <c r="F52" s="144">
        <v>0</v>
      </c>
      <c r="G52" s="144">
        <v>134</v>
      </c>
    </row>
    <row r="53" spans="1:7" s="48" customFormat="1" x14ac:dyDescent="0.3">
      <c r="A53" s="44" t="s">
        <v>122</v>
      </c>
      <c r="B53" s="158">
        <f>SUM(B3:B52)</f>
        <v>3704</v>
      </c>
      <c r="C53" s="158">
        <f t="shared" ref="C53:G53" si="0">SUM(C3:C52)</f>
        <v>421</v>
      </c>
      <c r="D53" s="158">
        <f t="shared" si="0"/>
        <v>1224</v>
      </c>
      <c r="E53" s="158">
        <f t="shared" si="0"/>
        <v>60</v>
      </c>
      <c r="F53" s="158">
        <f t="shared" si="0"/>
        <v>231</v>
      </c>
      <c r="G53" s="158">
        <f t="shared" si="0"/>
        <v>5640</v>
      </c>
    </row>
    <row r="54" spans="1:7" x14ac:dyDescent="0.45">
      <c r="A54" s="176"/>
      <c r="B54" s="38"/>
      <c r="C54" s="38"/>
      <c r="D54" s="38"/>
      <c r="E54" s="38"/>
      <c r="F54" s="38"/>
      <c r="G54" s="38"/>
    </row>
    <row r="55" spans="1:7" x14ac:dyDescent="0.3">
      <c r="A55" s="175" t="s">
        <v>123</v>
      </c>
    </row>
    <row r="57" spans="1:7" x14ac:dyDescent="0.3">
      <c r="A57" s="20"/>
    </row>
    <row r="58" spans="1:7" x14ac:dyDescent="0.3">
      <c r="A58" s="22" t="s">
        <v>165</v>
      </c>
    </row>
    <row r="60" spans="1:7" x14ac:dyDescent="0.3">
      <c r="A60" s="13" t="s">
        <v>125</v>
      </c>
    </row>
  </sheetData>
  <mergeCells count="1">
    <mergeCell ref="A1:G1"/>
  </mergeCells>
  <phoneticPr fontId="27" type="noConversion"/>
  <hyperlinks>
    <hyperlink ref="A60" location="Index!A1" display="back to index" xr:uid="{00000000-0004-0000-1100-000000000000}"/>
  </hyperlinks>
  <pageMargins left="0.25" right="0.25" top="0.75" bottom="0.75" header="0.3" footer="0.3"/>
  <pageSetup paperSize="9" scale="75" fitToHeight="0"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N61"/>
  <sheetViews>
    <sheetView workbookViewId="0"/>
  </sheetViews>
  <sheetFormatPr defaultColWidth="15.125" defaultRowHeight="16" x14ac:dyDescent="0.3"/>
  <cols>
    <col min="1" max="1" width="14" style="22" customWidth="1"/>
    <col min="2" max="14" width="8.75" style="20" customWidth="1"/>
    <col min="15" max="16384" width="15.125" style="20"/>
  </cols>
  <sheetData>
    <row r="1" spans="1:14" x14ac:dyDescent="0.3">
      <c r="A1" s="20"/>
    </row>
    <row r="2" spans="1:14" s="160" customFormat="1" x14ac:dyDescent="0.3">
      <c r="A2" s="170" t="s">
        <v>73</v>
      </c>
      <c r="B2" s="171"/>
      <c r="C2" s="124"/>
      <c r="D2" s="124"/>
      <c r="E2" s="124"/>
      <c r="F2" s="124"/>
      <c r="G2" s="124"/>
      <c r="H2" s="124"/>
      <c r="I2" s="124"/>
      <c r="J2" s="124"/>
      <c r="K2" s="124"/>
      <c r="L2" s="124"/>
      <c r="M2" s="124"/>
      <c r="N2" s="124"/>
    </row>
    <row r="3" spans="1:14" s="160" customFormat="1" x14ac:dyDescent="0.3">
      <c r="A3" s="172" t="s">
        <v>200</v>
      </c>
      <c r="B3" s="171"/>
      <c r="C3" s="124"/>
      <c r="D3" s="124"/>
      <c r="E3" s="124"/>
      <c r="F3" s="124"/>
      <c r="G3" s="124"/>
      <c r="H3" s="124"/>
      <c r="I3" s="124"/>
      <c r="J3" s="124"/>
      <c r="K3" s="124"/>
      <c r="L3" s="124"/>
      <c r="M3" s="124"/>
      <c r="N3" s="124"/>
    </row>
    <row r="4" spans="1:14" s="161" customFormat="1" x14ac:dyDescent="0.3">
      <c r="A4" s="173" t="s">
        <v>201</v>
      </c>
      <c r="B4" s="128" t="s">
        <v>202</v>
      </c>
      <c r="C4" s="128" t="s">
        <v>203</v>
      </c>
      <c r="D4" s="128" t="s">
        <v>204</v>
      </c>
      <c r="E4" s="128" t="s">
        <v>205</v>
      </c>
      <c r="F4" s="128" t="s">
        <v>206</v>
      </c>
      <c r="G4" s="128" t="s">
        <v>207</v>
      </c>
      <c r="H4" s="128" t="s">
        <v>208</v>
      </c>
      <c r="I4" s="128" t="s">
        <v>209</v>
      </c>
      <c r="J4" s="128" t="s">
        <v>210</v>
      </c>
      <c r="K4" s="128" t="s">
        <v>211</v>
      </c>
      <c r="L4" s="128" t="s">
        <v>212</v>
      </c>
      <c r="M4" s="128" t="s">
        <v>213</v>
      </c>
      <c r="N4" s="128">
        <v>12</v>
      </c>
    </row>
    <row r="5" spans="1:14" s="161" customFormat="1" x14ac:dyDescent="0.3">
      <c r="A5" s="162" t="s">
        <v>214</v>
      </c>
      <c r="B5" s="66">
        <v>31</v>
      </c>
      <c r="C5" s="66">
        <v>297</v>
      </c>
      <c r="D5" s="66">
        <v>450</v>
      </c>
      <c r="E5" s="66">
        <v>543</v>
      </c>
      <c r="F5" s="66">
        <v>616</v>
      </c>
      <c r="G5" s="66">
        <v>691</v>
      </c>
      <c r="H5" s="66">
        <v>748</v>
      </c>
      <c r="I5" s="66">
        <v>781</v>
      </c>
      <c r="J5" s="66">
        <v>797</v>
      </c>
      <c r="K5" s="66">
        <v>801</v>
      </c>
      <c r="L5" s="66">
        <v>809</v>
      </c>
      <c r="M5" s="67">
        <v>810</v>
      </c>
      <c r="N5" s="67">
        <v>812</v>
      </c>
    </row>
    <row r="6" spans="1:14" x14ac:dyDescent="0.3">
      <c r="A6" s="163" t="s">
        <v>215</v>
      </c>
      <c r="B6" s="68">
        <v>101</v>
      </c>
      <c r="C6" s="68">
        <v>319</v>
      </c>
      <c r="D6" s="68">
        <v>447</v>
      </c>
      <c r="E6" s="68">
        <v>532</v>
      </c>
      <c r="F6" s="68">
        <v>605</v>
      </c>
      <c r="G6" s="68">
        <v>650</v>
      </c>
      <c r="H6" s="68">
        <v>685</v>
      </c>
      <c r="I6" s="68">
        <v>708</v>
      </c>
      <c r="J6" s="68">
        <v>722</v>
      </c>
      <c r="K6" s="68">
        <v>728</v>
      </c>
      <c r="L6" s="68">
        <v>730</v>
      </c>
      <c r="M6" s="69">
        <v>731</v>
      </c>
      <c r="N6" s="69"/>
    </row>
    <row r="7" spans="1:14" x14ac:dyDescent="0.3">
      <c r="A7" s="162" t="s">
        <v>216</v>
      </c>
      <c r="B7" s="66">
        <v>59</v>
      </c>
      <c r="C7" s="66">
        <v>121</v>
      </c>
      <c r="D7" s="66">
        <v>198</v>
      </c>
      <c r="E7" s="66">
        <v>267</v>
      </c>
      <c r="F7" s="66">
        <v>330</v>
      </c>
      <c r="G7" s="66">
        <v>360</v>
      </c>
      <c r="H7" s="66">
        <v>405</v>
      </c>
      <c r="I7" s="66">
        <v>439</v>
      </c>
      <c r="J7" s="83">
        <v>462</v>
      </c>
      <c r="K7" s="83">
        <v>469</v>
      </c>
      <c r="L7" s="83">
        <v>471</v>
      </c>
      <c r="M7" s="67"/>
      <c r="N7" s="67"/>
    </row>
    <row r="8" spans="1:14" x14ac:dyDescent="0.3">
      <c r="A8" s="163" t="s">
        <v>217</v>
      </c>
      <c r="B8" s="68">
        <v>5</v>
      </c>
      <c r="C8" s="68">
        <v>90</v>
      </c>
      <c r="D8" s="68">
        <v>183</v>
      </c>
      <c r="E8" s="68">
        <v>259</v>
      </c>
      <c r="F8" s="68">
        <v>317</v>
      </c>
      <c r="G8" s="68">
        <v>366</v>
      </c>
      <c r="H8" s="68">
        <v>416</v>
      </c>
      <c r="I8" s="68">
        <v>463</v>
      </c>
      <c r="J8" s="85">
        <v>485</v>
      </c>
      <c r="K8" s="85">
        <v>490</v>
      </c>
      <c r="L8" s="85"/>
      <c r="M8" s="69"/>
    </row>
    <row r="9" spans="1:14" x14ac:dyDescent="0.3">
      <c r="A9" s="162" t="s">
        <v>218</v>
      </c>
      <c r="B9" s="66">
        <v>39</v>
      </c>
      <c r="C9" s="66">
        <v>117</v>
      </c>
      <c r="D9" s="66">
        <v>225</v>
      </c>
      <c r="E9" s="66">
        <v>277</v>
      </c>
      <c r="F9" s="66">
        <v>324</v>
      </c>
      <c r="G9" s="66">
        <v>379</v>
      </c>
      <c r="H9" s="66">
        <v>449</v>
      </c>
      <c r="I9" s="66">
        <v>503</v>
      </c>
      <c r="J9" s="83">
        <v>522</v>
      </c>
      <c r="K9" s="83"/>
      <c r="L9" s="83"/>
      <c r="M9" s="67"/>
      <c r="N9" s="67"/>
    </row>
    <row r="10" spans="1:14" x14ac:dyDescent="0.3">
      <c r="A10" s="163" t="s">
        <v>219</v>
      </c>
      <c r="B10" s="68">
        <v>27</v>
      </c>
      <c r="C10" s="68">
        <v>181</v>
      </c>
      <c r="D10" s="68">
        <v>258</v>
      </c>
      <c r="E10" s="68">
        <v>309</v>
      </c>
      <c r="F10" s="68">
        <v>378</v>
      </c>
      <c r="G10" s="68">
        <v>463</v>
      </c>
      <c r="H10" s="68">
        <v>538</v>
      </c>
      <c r="I10" s="68">
        <v>564</v>
      </c>
      <c r="J10" s="85"/>
      <c r="K10" s="85"/>
      <c r="L10" s="85"/>
      <c r="M10" s="69"/>
    </row>
    <row r="11" spans="1:14" x14ac:dyDescent="0.3">
      <c r="A11" s="162" t="s">
        <v>220</v>
      </c>
      <c r="B11" s="66">
        <v>23</v>
      </c>
      <c r="C11" s="66">
        <v>104</v>
      </c>
      <c r="D11" s="66">
        <v>207</v>
      </c>
      <c r="E11" s="66">
        <v>335</v>
      </c>
      <c r="F11" s="66">
        <v>433</v>
      </c>
      <c r="G11" s="66">
        <v>522</v>
      </c>
      <c r="H11" s="66">
        <v>555</v>
      </c>
      <c r="I11" s="66"/>
      <c r="J11" s="83"/>
      <c r="K11" s="83"/>
      <c r="L11" s="83"/>
      <c r="M11" s="67"/>
      <c r="N11" s="67"/>
    </row>
    <row r="12" spans="1:14" x14ac:dyDescent="0.3">
      <c r="A12" s="163" t="s">
        <v>221</v>
      </c>
      <c r="B12" s="68">
        <v>30</v>
      </c>
      <c r="C12" s="68">
        <v>144</v>
      </c>
      <c r="D12" s="68">
        <v>273</v>
      </c>
      <c r="E12" s="68">
        <v>375</v>
      </c>
      <c r="F12" s="68">
        <v>461</v>
      </c>
      <c r="G12" s="68">
        <v>496</v>
      </c>
      <c r="H12" s="68"/>
      <c r="I12" s="68"/>
      <c r="J12" s="85"/>
      <c r="K12" s="85"/>
      <c r="L12" s="85"/>
      <c r="M12" s="69"/>
    </row>
    <row r="13" spans="1:14" x14ac:dyDescent="0.3">
      <c r="A13" s="162" t="s">
        <v>222</v>
      </c>
      <c r="B13" s="66">
        <v>40</v>
      </c>
      <c r="C13" s="66">
        <v>177</v>
      </c>
      <c r="D13" s="66">
        <v>241</v>
      </c>
      <c r="E13" s="66">
        <v>289</v>
      </c>
      <c r="F13" s="66">
        <v>310</v>
      </c>
      <c r="G13" s="66"/>
      <c r="H13" s="66"/>
      <c r="I13" s="66"/>
      <c r="J13" s="83"/>
      <c r="K13" s="83"/>
      <c r="L13" s="83"/>
      <c r="M13" s="67"/>
      <c r="N13" s="67"/>
    </row>
    <row r="14" spans="1:14" x14ac:dyDescent="0.3">
      <c r="A14" s="152" t="s">
        <v>223</v>
      </c>
      <c r="B14" s="164">
        <v>34</v>
      </c>
      <c r="C14" s="164">
        <v>80</v>
      </c>
      <c r="D14" s="164">
        <v>124</v>
      </c>
      <c r="E14" s="164">
        <v>152</v>
      </c>
      <c r="F14" s="164"/>
      <c r="G14" s="164"/>
      <c r="H14" s="164"/>
      <c r="I14" s="164"/>
      <c r="J14" s="165"/>
      <c r="K14" s="165"/>
      <c r="L14" s="165"/>
      <c r="M14" s="166"/>
    </row>
    <row r="15" spans="1:14" x14ac:dyDescent="0.3">
      <c r="A15" s="162" t="s">
        <v>224</v>
      </c>
      <c r="B15" s="66">
        <v>25</v>
      </c>
      <c r="C15" s="66">
        <v>214</v>
      </c>
      <c r="D15" s="66">
        <v>347</v>
      </c>
      <c r="E15" s="66"/>
      <c r="F15" s="66"/>
      <c r="G15" s="66"/>
      <c r="H15" s="66"/>
      <c r="I15" s="66"/>
      <c r="J15" s="83"/>
      <c r="K15" s="83"/>
      <c r="L15" s="83"/>
      <c r="M15" s="67"/>
      <c r="N15" s="67"/>
    </row>
    <row r="16" spans="1:14" x14ac:dyDescent="0.3">
      <c r="A16" s="152" t="s">
        <v>225</v>
      </c>
      <c r="B16" s="164">
        <v>53</v>
      </c>
      <c r="C16" s="164">
        <v>185</v>
      </c>
      <c r="D16" s="164"/>
      <c r="E16" s="164"/>
      <c r="F16" s="164"/>
      <c r="G16" s="164"/>
      <c r="H16" s="164"/>
      <c r="I16" s="164"/>
      <c r="J16" s="165"/>
      <c r="K16" s="165"/>
      <c r="L16" s="165"/>
      <c r="M16" s="166"/>
    </row>
    <row r="17" spans="1:14" x14ac:dyDescent="0.3">
      <c r="A17" s="162" t="s">
        <v>226</v>
      </c>
      <c r="B17" s="66">
        <v>5</v>
      </c>
      <c r="C17" s="66"/>
      <c r="D17" s="66"/>
      <c r="E17" s="66"/>
      <c r="F17" s="66"/>
      <c r="G17" s="66"/>
      <c r="H17" s="66"/>
      <c r="I17" s="66"/>
      <c r="J17" s="83"/>
      <c r="K17" s="83"/>
      <c r="L17" s="83"/>
      <c r="M17" s="67"/>
      <c r="N17" s="67"/>
    </row>
    <row r="18" spans="1:14" x14ac:dyDescent="0.3">
      <c r="A18" s="115"/>
      <c r="B18" s="167"/>
      <c r="C18" s="167"/>
      <c r="D18" s="167"/>
      <c r="E18" s="167"/>
      <c r="F18" s="167"/>
      <c r="G18" s="167"/>
      <c r="H18" s="167"/>
      <c r="I18" s="167"/>
    </row>
    <row r="19" spans="1:14" ht="13.5" customHeight="1" x14ac:dyDescent="0.3">
      <c r="A19" s="171" t="s">
        <v>76</v>
      </c>
      <c r="B19" s="171"/>
      <c r="C19" s="124"/>
      <c r="D19" s="124"/>
      <c r="E19" s="124"/>
      <c r="F19" s="124"/>
      <c r="G19" s="124"/>
      <c r="H19" s="124"/>
      <c r="I19" s="124"/>
      <c r="J19" s="124"/>
      <c r="K19" s="124"/>
      <c r="L19" s="124"/>
      <c r="M19" s="124"/>
      <c r="N19" s="124"/>
    </row>
    <row r="20" spans="1:14" ht="13.5" customHeight="1" x14ac:dyDescent="0.3">
      <c r="A20" s="171" t="s">
        <v>200</v>
      </c>
      <c r="B20" s="171"/>
      <c r="C20" s="124"/>
      <c r="D20" s="124"/>
      <c r="E20" s="124"/>
      <c r="F20" s="124"/>
      <c r="G20" s="124"/>
      <c r="H20" s="124"/>
      <c r="I20" s="124"/>
      <c r="J20" s="124"/>
      <c r="K20" s="124"/>
      <c r="L20" s="124"/>
      <c r="M20" s="124"/>
      <c r="N20" s="124"/>
    </row>
    <row r="21" spans="1:14" x14ac:dyDescent="0.3">
      <c r="A21" s="173" t="s">
        <v>201</v>
      </c>
      <c r="B21" s="128" t="s">
        <v>202</v>
      </c>
      <c r="C21" s="128" t="s">
        <v>203</v>
      </c>
      <c r="D21" s="128" t="s">
        <v>204</v>
      </c>
      <c r="E21" s="128" t="s">
        <v>205</v>
      </c>
      <c r="F21" s="128" t="s">
        <v>206</v>
      </c>
      <c r="G21" s="128" t="s">
        <v>207</v>
      </c>
      <c r="H21" s="128" t="s">
        <v>208</v>
      </c>
      <c r="I21" s="128" t="s">
        <v>209</v>
      </c>
      <c r="J21" s="128" t="s">
        <v>210</v>
      </c>
      <c r="K21" s="128" t="s">
        <v>211</v>
      </c>
      <c r="L21" s="128" t="s">
        <v>212</v>
      </c>
      <c r="M21" s="128" t="s">
        <v>213</v>
      </c>
      <c r="N21" s="128">
        <v>12</v>
      </c>
    </row>
    <row r="22" spans="1:14" x14ac:dyDescent="0.3">
      <c r="A22" s="162" t="s">
        <v>214</v>
      </c>
      <c r="B22" s="66">
        <v>29</v>
      </c>
      <c r="C22" s="66">
        <v>231</v>
      </c>
      <c r="D22" s="66">
        <v>279</v>
      </c>
      <c r="E22" s="66">
        <v>291</v>
      </c>
      <c r="F22" s="66">
        <v>292</v>
      </c>
      <c r="G22" s="66">
        <v>292</v>
      </c>
      <c r="H22" s="66">
        <v>292</v>
      </c>
      <c r="I22" s="66">
        <v>292</v>
      </c>
      <c r="J22" s="66">
        <v>292</v>
      </c>
      <c r="K22" s="66">
        <v>292</v>
      </c>
      <c r="L22" s="66">
        <v>292</v>
      </c>
      <c r="M22" s="84">
        <v>292</v>
      </c>
      <c r="N22" s="84">
        <v>292</v>
      </c>
    </row>
    <row r="23" spans="1:14" x14ac:dyDescent="0.3">
      <c r="A23" s="163" t="s">
        <v>215</v>
      </c>
      <c r="B23" s="68">
        <v>87</v>
      </c>
      <c r="C23" s="68">
        <v>204</v>
      </c>
      <c r="D23" s="68">
        <v>239</v>
      </c>
      <c r="E23" s="68">
        <v>241</v>
      </c>
      <c r="F23" s="68">
        <v>242</v>
      </c>
      <c r="G23" s="68">
        <v>242</v>
      </c>
      <c r="H23" s="68">
        <v>242</v>
      </c>
      <c r="I23" s="68">
        <v>242</v>
      </c>
      <c r="J23" s="85">
        <v>243</v>
      </c>
      <c r="K23" s="85">
        <v>243</v>
      </c>
      <c r="L23" s="85">
        <v>243</v>
      </c>
      <c r="M23" s="86">
        <v>243</v>
      </c>
    </row>
    <row r="24" spans="1:14" x14ac:dyDescent="0.3">
      <c r="A24" s="162" t="s">
        <v>216</v>
      </c>
      <c r="B24" s="66">
        <v>42</v>
      </c>
      <c r="C24" s="66">
        <v>64</v>
      </c>
      <c r="D24" s="66">
        <v>70</v>
      </c>
      <c r="E24" s="66">
        <v>71</v>
      </c>
      <c r="F24" s="66">
        <v>72</v>
      </c>
      <c r="G24" s="66">
        <v>72</v>
      </c>
      <c r="H24" s="66">
        <v>72</v>
      </c>
      <c r="I24" s="66">
        <v>72</v>
      </c>
      <c r="J24" s="83">
        <v>72</v>
      </c>
      <c r="K24" s="83">
        <v>72</v>
      </c>
      <c r="L24" s="83">
        <v>72</v>
      </c>
      <c r="M24" s="84"/>
      <c r="N24" s="84"/>
    </row>
    <row r="25" spans="1:14" x14ac:dyDescent="0.3">
      <c r="A25" s="163" t="s">
        <v>217</v>
      </c>
      <c r="B25" s="68">
        <v>1</v>
      </c>
      <c r="C25" s="68">
        <v>23</v>
      </c>
      <c r="D25" s="68">
        <v>33</v>
      </c>
      <c r="E25" s="68">
        <v>37</v>
      </c>
      <c r="F25" s="68">
        <v>37</v>
      </c>
      <c r="G25" s="68">
        <v>37</v>
      </c>
      <c r="H25" s="68">
        <v>37</v>
      </c>
      <c r="I25" s="68">
        <v>37</v>
      </c>
      <c r="J25" s="85">
        <v>37</v>
      </c>
      <c r="K25" s="85">
        <v>37</v>
      </c>
      <c r="L25" s="85"/>
      <c r="M25" s="86"/>
    </row>
    <row r="26" spans="1:14" x14ac:dyDescent="0.3">
      <c r="A26" s="162" t="s">
        <v>218</v>
      </c>
      <c r="B26" s="66">
        <v>22</v>
      </c>
      <c r="C26" s="66">
        <v>33</v>
      </c>
      <c r="D26" s="66">
        <v>39</v>
      </c>
      <c r="E26" s="66">
        <v>40</v>
      </c>
      <c r="F26" s="66">
        <v>40</v>
      </c>
      <c r="G26" s="66">
        <v>40</v>
      </c>
      <c r="H26" s="66">
        <v>41</v>
      </c>
      <c r="I26" s="66">
        <v>41</v>
      </c>
      <c r="J26" s="83">
        <v>41</v>
      </c>
      <c r="K26" s="83"/>
      <c r="L26" s="83"/>
      <c r="M26" s="84"/>
      <c r="N26" s="84"/>
    </row>
    <row r="27" spans="1:14" x14ac:dyDescent="0.3">
      <c r="A27" s="163" t="s">
        <v>219</v>
      </c>
      <c r="B27" s="68">
        <v>6</v>
      </c>
      <c r="C27" s="68">
        <v>35</v>
      </c>
      <c r="D27" s="68">
        <v>39</v>
      </c>
      <c r="E27" s="68">
        <v>43</v>
      </c>
      <c r="F27" s="68">
        <v>44</v>
      </c>
      <c r="G27" s="68">
        <v>46</v>
      </c>
      <c r="H27" s="68">
        <v>46</v>
      </c>
      <c r="I27" s="68">
        <v>46</v>
      </c>
      <c r="J27" s="85"/>
      <c r="K27" s="85"/>
      <c r="L27" s="85"/>
      <c r="M27" s="86"/>
    </row>
    <row r="28" spans="1:14" x14ac:dyDescent="0.3">
      <c r="A28" s="162" t="s">
        <v>220</v>
      </c>
      <c r="B28" s="66">
        <v>9</v>
      </c>
      <c r="C28" s="66">
        <v>11</v>
      </c>
      <c r="D28" s="66">
        <v>15</v>
      </c>
      <c r="E28" s="66">
        <v>18</v>
      </c>
      <c r="F28" s="66">
        <v>18</v>
      </c>
      <c r="G28" s="66">
        <v>19</v>
      </c>
      <c r="H28" s="66">
        <v>19</v>
      </c>
      <c r="I28" s="66"/>
      <c r="J28" s="83"/>
      <c r="K28" s="83"/>
      <c r="L28" s="83"/>
      <c r="M28" s="84"/>
      <c r="N28" s="84"/>
    </row>
    <row r="29" spans="1:14" x14ac:dyDescent="0.3">
      <c r="A29" s="163" t="s">
        <v>221</v>
      </c>
      <c r="B29" s="68">
        <v>9</v>
      </c>
      <c r="C29" s="68">
        <v>19</v>
      </c>
      <c r="D29" s="68">
        <v>29</v>
      </c>
      <c r="E29" s="68">
        <v>31</v>
      </c>
      <c r="F29" s="68">
        <v>32</v>
      </c>
      <c r="G29" s="68">
        <v>32</v>
      </c>
      <c r="H29" s="68"/>
      <c r="I29" s="68"/>
      <c r="J29" s="85"/>
      <c r="K29" s="85"/>
      <c r="L29" s="85"/>
      <c r="M29" s="86"/>
    </row>
    <row r="30" spans="1:14" x14ac:dyDescent="0.3">
      <c r="A30" s="162" t="s">
        <v>222</v>
      </c>
      <c r="B30" s="66">
        <v>11</v>
      </c>
      <c r="C30" s="66">
        <v>30</v>
      </c>
      <c r="D30" s="66">
        <v>33</v>
      </c>
      <c r="E30" s="66">
        <v>33</v>
      </c>
      <c r="F30" s="66">
        <v>33</v>
      </c>
      <c r="G30" s="66"/>
      <c r="H30" s="66"/>
      <c r="I30" s="66"/>
      <c r="J30" s="83"/>
      <c r="K30" s="83"/>
      <c r="L30" s="83"/>
      <c r="M30" s="84"/>
      <c r="N30" s="84"/>
    </row>
    <row r="31" spans="1:14" x14ac:dyDescent="0.3">
      <c r="A31" s="152" t="s">
        <v>223</v>
      </c>
      <c r="B31" s="164">
        <v>4</v>
      </c>
      <c r="C31" s="164">
        <v>16</v>
      </c>
      <c r="D31" s="164">
        <v>20</v>
      </c>
      <c r="E31" s="164">
        <v>20</v>
      </c>
      <c r="F31" s="164"/>
      <c r="G31" s="164"/>
      <c r="H31" s="164"/>
      <c r="I31" s="164"/>
      <c r="J31" s="165"/>
      <c r="K31" s="165"/>
      <c r="L31" s="165"/>
      <c r="M31" s="168"/>
    </row>
    <row r="32" spans="1:14" x14ac:dyDescent="0.3">
      <c r="A32" s="162" t="s">
        <v>224</v>
      </c>
      <c r="B32" s="66">
        <v>13</v>
      </c>
      <c r="C32" s="66">
        <v>65</v>
      </c>
      <c r="D32" s="66">
        <v>89</v>
      </c>
      <c r="E32" s="66"/>
      <c r="F32" s="66"/>
      <c r="G32" s="66"/>
      <c r="H32" s="66"/>
      <c r="I32" s="66"/>
      <c r="J32" s="83"/>
      <c r="K32" s="83"/>
      <c r="L32" s="83"/>
      <c r="M32" s="67"/>
      <c r="N32" s="84"/>
    </row>
    <row r="33" spans="1:14" x14ac:dyDescent="0.3">
      <c r="A33" s="152" t="s">
        <v>225</v>
      </c>
      <c r="B33" s="164">
        <v>31</v>
      </c>
      <c r="C33" s="164">
        <v>107</v>
      </c>
      <c r="D33" s="164"/>
      <c r="E33" s="164"/>
      <c r="F33" s="164"/>
      <c r="G33" s="164"/>
      <c r="H33" s="164"/>
      <c r="I33" s="164"/>
      <c r="J33" s="165"/>
      <c r="K33" s="165"/>
      <c r="L33" s="165"/>
      <c r="M33" s="166"/>
    </row>
    <row r="34" spans="1:14" x14ac:dyDescent="0.3">
      <c r="A34" s="162" t="s">
        <v>226</v>
      </c>
      <c r="B34" s="66">
        <v>2</v>
      </c>
      <c r="C34" s="66"/>
      <c r="D34" s="66"/>
      <c r="E34" s="66"/>
      <c r="F34" s="66"/>
      <c r="G34" s="66"/>
      <c r="H34" s="66"/>
      <c r="I34" s="66"/>
      <c r="J34" s="83"/>
      <c r="K34" s="83"/>
      <c r="L34" s="83"/>
      <c r="M34" s="67"/>
      <c r="N34" s="84"/>
    </row>
    <row r="35" spans="1:14" x14ac:dyDescent="0.3">
      <c r="A35" s="115"/>
      <c r="B35" s="167"/>
      <c r="C35" s="167"/>
      <c r="D35" s="167"/>
      <c r="E35" s="167"/>
      <c r="F35" s="167"/>
      <c r="G35" s="167"/>
      <c r="H35" s="167"/>
      <c r="I35" s="167"/>
    </row>
    <row r="36" spans="1:14" ht="13.5" customHeight="1" x14ac:dyDescent="0.3">
      <c r="A36" s="171" t="s">
        <v>77</v>
      </c>
      <c r="B36" s="171"/>
      <c r="C36" s="124"/>
      <c r="D36" s="124"/>
      <c r="E36" s="124"/>
      <c r="F36" s="124"/>
      <c r="G36" s="124"/>
      <c r="H36" s="124"/>
      <c r="I36" s="124"/>
      <c r="J36" s="124"/>
      <c r="K36" s="124"/>
      <c r="L36" s="124"/>
      <c r="M36" s="124"/>
      <c r="N36" s="124"/>
    </row>
    <row r="37" spans="1:14" ht="13.5" customHeight="1" x14ac:dyDescent="0.3">
      <c r="A37" s="171" t="s">
        <v>200</v>
      </c>
      <c r="B37" s="171"/>
      <c r="C37" s="124"/>
      <c r="D37" s="124"/>
      <c r="E37" s="124"/>
      <c r="F37" s="124"/>
      <c r="G37" s="124"/>
      <c r="H37" s="124"/>
      <c r="I37" s="124"/>
      <c r="J37" s="124"/>
      <c r="K37" s="124"/>
      <c r="L37" s="124"/>
      <c r="M37" s="124"/>
      <c r="N37" s="124"/>
    </row>
    <row r="38" spans="1:14" x14ac:dyDescent="0.3">
      <c r="A38" s="173" t="s">
        <v>201</v>
      </c>
      <c r="B38" s="128" t="s">
        <v>202</v>
      </c>
      <c r="C38" s="128" t="s">
        <v>203</v>
      </c>
      <c r="D38" s="128" t="s">
        <v>204</v>
      </c>
      <c r="E38" s="128" t="s">
        <v>205</v>
      </c>
      <c r="F38" s="128" t="s">
        <v>206</v>
      </c>
      <c r="G38" s="128" t="s">
        <v>207</v>
      </c>
      <c r="H38" s="128" t="s">
        <v>208</v>
      </c>
      <c r="I38" s="128" t="s">
        <v>209</v>
      </c>
      <c r="J38" s="128" t="s">
        <v>210</v>
      </c>
      <c r="K38" s="128" t="s">
        <v>211</v>
      </c>
      <c r="L38" s="128" t="s">
        <v>212</v>
      </c>
      <c r="M38" s="128" t="s">
        <v>213</v>
      </c>
      <c r="N38" s="128">
        <v>12</v>
      </c>
    </row>
    <row r="39" spans="1:14" x14ac:dyDescent="0.3">
      <c r="A39" s="162" t="s">
        <v>214</v>
      </c>
      <c r="B39" s="66">
        <v>2</v>
      </c>
      <c r="C39" s="66">
        <v>66</v>
      </c>
      <c r="D39" s="66">
        <v>171</v>
      </c>
      <c r="E39" s="66">
        <v>252</v>
      </c>
      <c r="F39" s="66">
        <v>324</v>
      </c>
      <c r="G39" s="66">
        <v>399</v>
      </c>
      <c r="H39" s="66">
        <v>456</v>
      </c>
      <c r="I39" s="66">
        <v>489</v>
      </c>
      <c r="J39" s="66">
        <v>505</v>
      </c>
      <c r="K39" s="66">
        <v>509</v>
      </c>
      <c r="L39" s="66">
        <v>517</v>
      </c>
      <c r="M39" s="84">
        <v>518</v>
      </c>
      <c r="N39" s="84">
        <v>520</v>
      </c>
    </row>
    <row r="40" spans="1:14" x14ac:dyDescent="0.3">
      <c r="A40" s="163" t="s">
        <v>215</v>
      </c>
      <c r="B40" s="68">
        <v>14</v>
      </c>
      <c r="C40" s="68">
        <v>115</v>
      </c>
      <c r="D40" s="68">
        <v>208</v>
      </c>
      <c r="E40" s="68">
        <v>291</v>
      </c>
      <c r="F40" s="68">
        <v>363</v>
      </c>
      <c r="G40" s="68">
        <v>408</v>
      </c>
      <c r="H40" s="68">
        <v>443</v>
      </c>
      <c r="I40" s="68">
        <v>466</v>
      </c>
      <c r="J40" s="85">
        <v>479</v>
      </c>
      <c r="K40" s="85">
        <v>485</v>
      </c>
      <c r="L40" s="85">
        <v>487</v>
      </c>
      <c r="M40" s="86">
        <v>488</v>
      </c>
    </row>
    <row r="41" spans="1:14" x14ac:dyDescent="0.3">
      <c r="A41" s="162" t="s">
        <v>216</v>
      </c>
      <c r="B41" s="66">
        <v>17</v>
      </c>
      <c r="C41" s="66">
        <v>57</v>
      </c>
      <c r="D41" s="66">
        <v>128</v>
      </c>
      <c r="E41" s="66">
        <v>196</v>
      </c>
      <c r="F41" s="66">
        <v>258</v>
      </c>
      <c r="G41" s="66">
        <v>288</v>
      </c>
      <c r="H41" s="66">
        <v>333</v>
      </c>
      <c r="I41" s="66">
        <v>367</v>
      </c>
      <c r="J41" s="83">
        <v>390</v>
      </c>
      <c r="K41" s="83">
        <v>397</v>
      </c>
      <c r="L41" s="83">
        <v>399</v>
      </c>
      <c r="M41" s="84"/>
      <c r="N41" s="84"/>
    </row>
    <row r="42" spans="1:14" x14ac:dyDescent="0.3">
      <c r="A42" s="163" t="s">
        <v>217</v>
      </c>
      <c r="B42" s="68">
        <v>4</v>
      </c>
      <c r="C42" s="68">
        <v>67</v>
      </c>
      <c r="D42" s="68">
        <v>150</v>
      </c>
      <c r="E42" s="68">
        <v>222</v>
      </c>
      <c r="F42" s="68">
        <v>280</v>
      </c>
      <c r="G42" s="68">
        <v>329</v>
      </c>
      <c r="H42" s="68">
        <v>379</v>
      </c>
      <c r="I42" s="68">
        <v>426</v>
      </c>
      <c r="J42" s="85">
        <v>448</v>
      </c>
      <c r="K42" s="85">
        <v>453</v>
      </c>
      <c r="L42" s="85"/>
      <c r="M42" s="86"/>
    </row>
    <row r="43" spans="1:14" x14ac:dyDescent="0.3">
      <c r="A43" s="162" t="s">
        <v>218</v>
      </c>
      <c r="B43" s="66">
        <v>17</v>
      </c>
      <c r="C43" s="66">
        <v>84</v>
      </c>
      <c r="D43" s="66">
        <v>186</v>
      </c>
      <c r="E43" s="66">
        <v>237</v>
      </c>
      <c r="F43" s="66">
        <v>284</v>
      </c>
      <c r="G43" s="66">
        <v>339</v>
      </c>
      <c r="H43" s="66">
        <v>408</v>
      </c>
      <c r="I43" s="66">
        <v>462</v>
      </c>
      <c r="J43" s="83">
        <v>481</v>
      </c>
      <c r="K43" s="83"/>
      <c r="L43" s="83"/>
      <c r="M43" s="84"/>
      <c r="N43" s="84"/>
    </row>
    <row r="44" spans="1:14" x14ac:dyDescent="0.3">
      <c r="A44" s="163" t="s">
        <v>219</v>
      </c>
      <c r="B44" s="68">
        <v>21</v>
      </c>
      <c r="C44" s="68">
        <v>146</v>
      </c>
      <c r="D44" s="68">
        <v>219</v>
      </c>
      <c r="E44" s="68">
        <v>266</v>
      </c>
      <c r="F44" s="68">
        <v>334</v>
      </c>
      <c r="G44" s="68">
        <v>417</v>
      </c>
      <c r="H44" s="68">
        <v>492</v>
      </c>
      <c r="I44" s="68">
        <v>518</v>
      </c>
      <c r="J44" s="85"/>
      <c r="K44" s="85"/>
      <c r="L44" s="85"/>
      <c r="M44" s="86"/>
    </row>
    <row r="45" spans="1:14" x14ac:dyDescent="0.3">
      <c r="A45" s="162" t="s">
        <v>220</v>
      </c>
      <c r="B45" s="66">
        <v>14</v>
      </c>
      <c r="C45" s="66">
        <v>93</v>
      </c>
      <c r="D45" s="66">
        <v>192</v>
      </c>
      <c r="E45" s="66">
        <v>317</v>
      </c>
      <c r="F45" s="66">
        <v>415</v>
      </c>
      <c r="G45" s="66">
        <v>503</v>
      </c>
      <c r="H45" s="66">
        <v>536</v>
      </c>
      <c r="I45" s="66"/>
      <c r="J45" s="83"/>
      <c r="K45" s="83"/>
      <c r="L45" s="83"/>
      <c r="M45" s="84"/>
      <c r="N45" s="84"/>
    </row>
    <row r="46" spans="1:14" x14ac:dyDescent="0.3">
      <c r="A46" s="163" t="s">
        <v>221</v>
      </c>
      <c r="B46" s="68">
        <v>21</v>
      </c>
      <c r="C46" s="68">
        <v>125</v>
      </c>
      <c r="D46" s="68">
        <v>244</v>
      </c>
      <c r="E46" s="68">
        <v>344</v>
      </c>
      <c r="F46" s="68">
        <v>429</v>
      </c>
      <c r="G46" s="68">
        <v>464</v>
      </c>
      <c r="H46" s="68"/>
      <c r="I46" s="68"/>
      <c r="J46" s="85"/>
      <c r="K46" s="85"/>
      <c r="L46" s="85"/>
      <c r="M46" s="86"/>
    </row>
    <row r="47" spans="1:14" x14ac:dyDescent="0.3">
      <c r="A47" s="162" t="s">
        <v>222</v>
      </c>
      <c r="B47" s="66">
        <v>29</v>
      </c>
      <c r="C47" s="66">
        <v>147</v>
      </c>
      <c r="D47" s="66">
        <v>208</v>
      </c>
      <c r="E47" s="66">
        <v>256</v>
      </c>
      <c r="F47" s="66">
        <v>277</v>
      </c>
      <c r="G47" s="66"/>
      <c r="H47" s="66"/>
      <c r="I47" s="66"/>
      <c r="J47" s="83"/>
      <c r="K47" s="83"/>
      <c r="L47" s="83"/>
      <c r="M47" s="84"/>
      <c r="N47" s="84"/>
    </row>
    <row r="48" spans="1:14" x14ac:dyDescent="0.3">
      <c r="A48" s="152" t="s">
        <v>223</v>
      </c>
      <c r="B48" s="164">
        <v>30</v>
      </c>
      <c r="C48" s="164">
        <v>64</v>
      </c>
      <c r="D48" s="164">
        <v>104</v>
      </c>
      <c r="E48" s="164">
        <v>132</v>
      </c>
      <c r="F48" s="164"/>
      <c r="G48" s="164"/>
      <c r="H48" s="164"/>
      <c r="I48" s="164"/>
      <c r="J48" s="165"/>
      <c r="K48" s="165"/>
      <c r="L48" s="165"/>
      <c r="M48" s="168"/>
    </row>
    <row r="49" spans="1:14" x14ac:dyDescent="0.3">
      <c r="A49" s="162" t="s">
        <v>224</v>
      </c>
      <c r="B49" s="66">
        <v>12</v>
      </c>
      <c r="C49" s="66">
        <v>149</v>
      </c>
      <c r="D49" s="66">
        <v>258</v>
      </c>
      <c r="E49" s="66"/>
      <c r="F49" s="66"/>
      <c r="G49" s="66"/>
      <c r="H49" s="66"/>
      <c r="I49" s="66"/>
      <c r="J49" s="83"/>
      <c r="K49" s="83"/>
      <c r="L49" s="83"/>
      <c r="M49" s="67"/>
      <c r="N49" s="84"/>
    </row>
    <row r="50" spans="1:14" x14ac:dyDescent="0.3">
      <c r="A50" s="152" t="s">
        <v>225</v>
      </c>
      <c r="B50" s="164">
        <v>22</v>
      </c>
      <c r="C50" s="164">
        <v>78</v>
      </c>
      <c r="D50" s="164"/>
      <c r="E50" s="164"/>
      <c r="F50" s="164"/>
      <c r="G50" s="164"/>
      <c r="H50" s="164"/>
      <c r="I50" s="164"/>
      <c r="J50" s="165"/>
      <c r="K50" s="165"/>
      <c r="L50" s="165"/>
      <c r="M50" s="166"/>
    </row>
    <row r="51" spans="1:14" x14ac:dyDescent="0.3">
      <c r="A51" s="162" t="s">
        <v>226</v>
      </c>
      <c r="B51" s="66">
        <v>3</v>
      </c>
      <c r="C51" s="66"/>
      <c r="D51" s="66"/>
      <c r="E51" s="66"/>
      <c r="F51" s="66"/>
      <c r="G51" s="66"/>
      <c r="H51" s="66"/>
      <c r="I51" s="66"/>
      <c r="J51" s="83"/>
      <c r="K51" s="83"/>
      <c r="L51" s="83"/>
      <c r="M51" s="67"/>
      <c r="N51" s="84"/>
    </row>
    <row r="52" spans="1:14" x14ac:dyDescent="0.3">
      <c r="A52" s="115"/>
      <c r="B52" s="92"/>
      <c r="C52" s="92"/>
      <c r="D52" s="92"/>
      <c r="E52" s="92"/>
      <c r="F52" s="92"/>
      <c r="G52" s="92"/>
      <c r="H52" s="92"/>
      <c r="I52" s="92"/>
    </row>
    <row r="53" spans="1:14" x14ac:dyDescent="0.3">
      <c r="A53" s="90" t="s">
        <v>132</v>
      </c>
      <c r="B53" s="92"/>
      <c r="C53" s="92"/>
      <c r="D53" s="92"/>
      <c r="E53" s="92"/>
      <c r="F53" s="92"/>
      <c r="G53" s="92"/>
      <c r="H53" s="92"/>
      <c r="I53" s="92"/>
    </row>
    <row r="54" spans="1:14" x14ac:dyDescent="0.3">
      <c r="A54" s="22" t="s">
        <v>227</v>
      </c>
    </row>
    <row r="56" spans="1:14" x14ac:dyDescent="0.3">
      <c r="A56" s="22" t="s">
        <v>228</v>
      </c>
    </row>
    <row r="57" spans="1:14" x14ac:dyDescent="0.3">
      <c r="A57" s="22" t="s">
        <v>229</v>
      </c>
    </row>
    <row r="58" spans="1:14" x14ac:dyDescent="0.3">
      <c r="A58" s="22" t="s">
        <v>230</v>
      </c>
    </row>
    <row r="59" spans="1:14" x14ac:dyDescent="0.3">
      <c r="A59" s="93"/>
    </row>
    <row r="60" spans="1:14" x14ac:dyDescent="0.3">
      <c r="A60" s="13"/>
    </row>
    <row r="61" spans="1:14" x14ac:dyDescent="0.3">
      <c r="A61" s="13" t="s">
        <v>125</v>
      </c>
    </row>
  </sheetData>
  <phoneticPr fontId="27" type="noConversion"/>
  <hyperlinks>
    <hyperlink ref="A61" location="Index!A1" display="back to index" xr:uid="{00000000-0004-0000-1200-000000000000}"/>
  </hyperlinks>
  <pageMargins left="0.23622047244094491" right="0.23622047244094491" top="0.56000000000000005" bottom="0.43" header="0.31496062992125984" footer="0.28000000000000003"/>
  <pageSetup paperSize="9" scale="67" fitToHeight="0" orientation="landscape" horizontalDpi="300" verticalDpi="300" r:id="rId1"/>
  <headerFooter>
    <oddHeader>&amp;C&amp;A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D68"/>
  <sheetViews>
    <sheetView workbookViewId="0">
      <pane ySplit="2" topLeftCell="A3" activePane="bottomLeft" state="frozen"/>
      <selection activeCell="A3" sqref="A3"/>
      <selection pane="bottomLeft" activeCell="A3" sqref="A3"/>
    </sheetView>
  </sheetViews>
  <sheetFormatPr defaultColWidth="15.125" defaultRowHeight="16" x14ac:dyDescent="0.3"/>
  <cols>
    <col min="1" max="1" width="23.625" style="22" customWidth="1"/>
    <col min="2" max="2" width="15.625" style="20" customWidth="1"/>
    <col min="3" max="3" width="25.25" style="20" customWidth="1"/>
    <col min="4" max="4" width="17.125" style="20" customWidth="1"/>
    <col min="5" max="16384" width="15.125" style="20"/>
  </cols>
  <sheetData>
    <row r="1" spans="1:4" s="64" customFormat="1" ht="33.75" customHeight="1" x14ac:dyDescent="0.3">
      <c r="A1" s="341" t="s">
        <v>231</v>
      </c>
      <c r="B1" s="342"/>
      <c r="C1" s="342"/>
      <c r="D1" s="343"/>
    </row>
    <row r="2" spans="1:4" s="65" customFormat="1" ht="51.75" customHeight="1" x14ac:dyDescent="0.3">
      <c r="A2" s="42" t="s">
        <v>232</v>
      </c>
      <c r="B2" s="42" t="s">
        <v>233</v>
      </c>
      <c r="C2" s="42" t="s">
        <v>234</v>
      </c>
      <c r="D2" s="43" t="s">
        <v>235</v>
      </c>
    </row>
    <row r="3" spans="1:4" x14ac:dyDescent="0.3">
      <c r="A3" s="34">
        <v>40451</v>
      </c>
      <c r="B3" s="131">
        <v>0</v>
      </c>
      <c r="C3" s="131">
        <v>0</v>
      </c>
      <c r="D3" s="143">
        <v>0</v>
      </c>
    </row>
    <row r="4" spans="1:4" x14ac:dyDescent="0.3">
      <c r="A4" s="35">
        <v>40543</v>
      </c>
      <c r="B4" s="144">
        <v>0</v>
      </c>
      <c r="C4" s="144">
        <v>0</v>
      </c>
      <c r="D4" s="146">
        <v>0</v>
      </c>
    </row>
    <row r="5" spans="1:4" x14ac:dyDescent="0.3">
      <c r="A5" s="34">
        <v>40633</v>
      </c>
      <c r="B5" s="131">
        <v>0</v>
      </c>
      <c r="C5" s="131">
        <v>0</v>
      </c>
      <c r="D5" s="143">
        <v>0</v>
      </c>
    </row>
    <row r="6" spans="1:4" x14ac:dyDescent="0.3">
      <c r="A6" s="35">
        <v>40724</v>
      </c>
      <c r="B6" s="144">
        <v>5146.46</v>
      </c>
      <c r="C6" s="144">
        <v>1</v>
      </c>
      <c r="D6" s="146">
        <v>5146.46</v>
      </c>
    </row>
    <row r="7" spans="1:4" x14ac:dyDescent="0.3">
      <c r="A7" s="34">
        <v>40816</v>
      </c>
      <c r="B7" s="131">
        <v>719992.6</v>
      </c>
      <c r="C7" s="131">
        <v>46</v>
      </c>
      <c r="D7" s="143">
        <v>15652.01304347826</v>
      </c>
    </row>
    <row r="8" spans="1:4" x14ac:dyDescent="0.3">
      <c r="A8" s="35">
        <v>40908</v>
      </c>
      <c r="B8" s="144">
        <v>1720314.7699999991</v>
      </c>
      <c r="C8" s="144">
        <v>164</v>
      </c>
      <c r="D8" s="146">
        <v>10489.724207317069</v>
      </c>
    </row>
    <row r="9" spans="1:4" x14ac:dyDescent="0.3">
      <c r="A9" s="34">
        <v>40999</v>
      </c>
      <c r="B9" s="131">
        <v>4932604.6000000006</v>
      </c>
      <c r="C9" s="131">
        <v>189</v>
      </c>
      <c r="D9" s="143">
        <v>26098.437037037042</v>
      </c>
    </row>
    <row r="10" spans="1:4" x14ac:dyDescent="0.3">
      <c r="A10" s="35">
        <v>41090</v>
      </c>
      <c r="B10" s="144">
        <v>8876596.8300000075</v>
      </c>
      <c r="C10" s="144">
        <v>160</v>
      </c>
      <c r="D10" s="146">
        <v>55478.730187500048</v>
      </c>
    </row>
    <row r="11" spans="1:4" x14ac:dyDescent="0.3">
      <c r="A11" s="34">
        <v>41182</v>
      </c>
      <c r="B11" s="131">
        <v>6213797.3999999948</v>
      </c>
      <c r="C11" s="131">
        <v>187</v>
      </c>
      <c r="D11" s="143">
        <v>33228.863101604249</v>
      </c>
    </row>
    <row r="12" spans="1:4" x14ac:dyDescent="0.3">
      <c r="A12" s="35">
        <v>41274</v>
      </c>
      <c r="B12" s="144">
        <v>4940231.2899999982</v>
      </c>
      <c r="C12" s="144">
        <v>197</v>
      </c>
      <c r="D12" s="146">
        <v>25077.316192893391</v>
      </c>
    </row>
    <row r="13" spans="1:4" x14ac:dyDescent="0.3">
      <c r="A13" s="34">
        <v>41364</v>
      </c>
      <c r="B13" s="131">
        <v>6855223.6199999861</v>
      </c>
      <c r="C13" s="131">
        <v>298</v>
      </c>
      <c r="D13" s="143">
        <v>23004.1061073825</v>
      </c>
    </row>
    <row r="14" spans="1:4" x14ac:dyDescent="0.3">
      <c r="A14" s="35">
        <v>41455</v>
      </c>
      <c r="B14" s="144">
        <v>6280098.8799999971</v>
      </c>
      <c r="C14" s="144">
        <v>195</v>
      </c>
      <c r="D14" s="146">
        <v>32205.635282051269</v>
      </c>
    </row>
    <row r="15" spans="1:4" x14ac:dyDescent="0.3">
      <c r="A15" s="34">
        <v>41547</v>
      </c>
      <c r="B15" s="131">
        <v>7807789.5799999991</v>
      </c>
      <c r="C15" s="131">
        <v>282</v>
      </c>
      <c r="D15" s="143">
        <v>27687.19709219857</v>
      </c>
    </row>
    <row r="16" spans="1:4" x14ac:dyDescent="0.3">
      <c r="A16" s="35">
        <v>41639</v>
      </c>
      <c r="B16" s="144">
        <v>6460542.320000004</v>
      </c>
      <c r="C16" s="144">
        <v>222</v>
      </c>
      <c r="D16" s="146">
        <v>29101.541981982002</v>
      </c>
    </row>
    <row r="17" spans="1:4" x14ac:dyDescent="0.3">
      <c r="A17" s="34">
        <v>41729</v>
      </c>
      <c r="B17" s="131">
        <v>5291908.7399999984</v>
      </c>
      <c r="C17" s="131">
        <v>271</v>
      </c>
      <c r="D17" s="143">
        <v>19527.338523985229</v>
      </c>
    </row>
    <row r="18" spans="1:4" x14ac:dyDescent="0.3">
      <c r="A18" s="35">
        <v>41820</v>
      </c>
      <c r="B18" s="144">
        <v>3110012.7299999981</v>
      </c>
      <c r="C18" s="144">
        <v>175</v>
      </c>
      <c r="D18" s="146">
        <v>17771.501314285699</v>
      </c>
    </row>
    <row r="19" spans="1:4" x14ac:dyDescent="0.3">
      <c r="A19" s="34">
        <v>41912</v>
      </c>
      <c r="B19" s="131">
        <v>3565113.09</v>
      </c>
      <c r="C19" s="131">
        <v>216</v>
      </c>
      <c r="D19" s="143">
        <v>16505.15319444444</v>
      </c>
    </row>
    <row r="20" spans="1:4" x14ac:dyDescent="0.3">
      <c r="A20" s="35">
        <v>42004</v>
      </c>
      <c r="B20" s="144">
        <v>2908509.95</v>
      </c>
      <c r="C20" s="144">
        <v>201</v>
      </c>
      <c r="D20" s="146">
        <v>14470.19875621891</v>
      </c>
    </row>
    <row r="21" spans="1:4" x14ac:dyDescent="0.3">
      <c r="A21" s="34">
        <v>42094</v>
      </c>
      <c r="B21" s="131">
        <v>3726604.209999999</v>
      </c>
      <c r="C21" s="131">
        <v>221</v>
      </c>
      <c r="D21" s="143">
        <v>16862.462488687779</v>
      </c>
    </row>
    <row r="22" spans="1:4" x14ac:dyDescent="0.3">
      <c r="A22" s="35">
        <v>42185</v>
      </c>
      <c r="B22" s="144">
        <v>3898263.5500000012</v>
      </c>
      <c r="C22" s="144">
        <v>231</v>
      </c>
      <c r="D22" s="146">
        <v>16875.599783549791</v>
      </c>
    </row>
    <row r="23" spans="1:4" x14ac:dyDescent="0.3">
      <c r="A23" s="34">
        <v>42277</v>
      </c>
      <c r="B23" s="131">
        <v>6804184.6199999955</v>
      </c>
      <c r="C23" s="131">
        <v>247</v>
      </c>
      <c r="D23" s="143">
        <v>27547.306153846141</v>
      </c>
    </row>
    <row r="24" spans="1:4" x14ac:dyDescent="0.3">
      <c r="A24" s="35">
        <v>42369</v>
      </c>
      <c r="B24" s="144">
        <v>6944629.2599999933</v>
      </c>
      <c r="C24" s="144">
        <v>272</v>
      </c>
      <c r="D24" s="146">
        <v>25531.725220588211</v>
      </c>
    </row>
    <row r="25" spans="1:4" x14ac:dyDescent="0.3">
      <c r="A25" s="34">
        <v>42460</v>
      </c>
      <c r="B25" s="131">
        <v>4277499.5299999965</v>
      </c>
      <c r="C25" s="131">
        <v>215</v>
      </c>
      <c r="D25" s="143">
        <v>19895.34665116277</v>
      </c>
    </row>
    <row r="26" spans="1:4" x14ac:dyDescent="0.3">
      <c r="A26" s="35">
        <v>42551</v>
      </c>
      <c r="B26" s="144">
        <v>6100883.6700000009</v>
      </c>
      <c r="C26" s="144">
        <v>247</v>
      </c>
      <c r="D26" s="146">
        <v>24699.933886639679</v>
      </c>
    </row>
    <row r="27" spans="1:4" x14ac:dyDescent="0.3">
      <c r="A27" s="34">
        <v>42643</v>
      </c>
      <c r="B27" s="131">
        <v>10363207.97000001</v>
      </c>
      <c r="C27" s="131">
        <v>305</v>
      </c>
      <c r="D27" s="143">
        <v>33977.731049180358</v>
      </c>
    </row>
    <row r="28" spans="1:4" x14ac:dyDescent="0.3">
      <c r="A28" s="35">
        <v>42735</v>
      </c>
      <c r="B28" s="144">
        <v>8462940.2700000014</v>
      </c>
      <c r="C28" s="144">
        <v>347</v>
      </c>
      <c r="D28" s="146">
        <v>24388.87685878963</v>
      </c>
    </row>
    <row r="29" spans="1:4" x14ac:dyDescent="0.3">
      <c r="A29" s="34">
        <v>42825</v>
      </c>
      <c r="B29" s="131">
        <v>11832669.32000001</v>
      </c>
      <c r="C29" s="131">
        <v>342</v>
      </c>
      <c r="D29" s="143">
        <v>34598.448304093603</v>
      </c>
    </row>
    <row r="30" spans="1:4" x14ac:dyDescent="0.3">
      <c r="A30" s="35">
        <v>42916</v>
      </c>
      <c r="B30" s="144">
        <v>10907176.640000001</v>
      </c>
      <c r="C30" s="144">
        <v>309</v>
      </c>
      <c r="D30" s="146">
        <v>35298.306278317148</v>
      </c>
    </row>
    <row r="31" spans="1:4" x14ac:dyDescent="0.3">
      <c r="A31" s="34">
        <v>43008</v>
      </c>
      <c r="B31" s="131">
        <v>16741725.84000002</v>
      </c>
      <c r="C31" s="131">
        <v>372</v>
      </c>
      <c r="D31" s="143">
        <v>45004.63935483875</v>
      </c>
    </row>
    <row r="32" spans="1:4" x14ac:dyDescent="0.3">
      <c r="A32" s="35">
        <v>43100</v>
      </c>
      <c r="B32" s="144">
        <v>15686489.92000003</v>
      </c>
      <c r="C32" s="144">
        <v>310</v>
      </c>
      <c r="D32" s="146">
        <v>50601.580387096852</v>
      </c>
    </row>
    <row r="33" spans="1:4" x14ac:dyDescent="0.3">
      <c r="A33" s="34">
        <v>43190</v>
      </c>
      <c r="B33" s="131">
        <v>11135406.689999999</v>
      </c>
      <c r="C33" s="131">
        <v>232</v>
      </c>
      <c r="D33" s="143">
        <v>47997.442629310332</v>
      </c>
    </row>
    <row r="34" spans="1:4" x14ac:dyDescent="0.3">
      <c r="A34" s="35">
        <v>43281</v>
      </c>
      <c r="B34" s="144">
        <v>12970226.189999981</v>
      </c>
      <c r="C34" s="144">
        <v>256</v>
      </c>
      <c r="D34" s="146">
        <v>50664.946054687432</v>
      </c>
    </row>
    <row r="35" spans="1:4" x14ac:dyDescent="0.3">
      <c r="A35" s="34">
        <v>43373</v>
      </c>
      <c r="B35" s="131">
        <v>10924052.180000011</v>
      </c>
      <c r="C35" s="131">
        <v>276</v>
      </c>
      <c r="D35" s="143">
        <v>39579.899202898603</v>
      </c>
    </row>
    <row r="36" spans="1:4" x14ac:dyDescent="0.3">
      <c r="A36" s="35">
        <v>43465</v>
      </c>
      <c r="B36" s="144">
        <v>12944285.930000011</v>
      </c>
      <c r="C36" s="144">
        <v>306</v>
      </c>
      <c r="D36" s="146">
        <v>42301.588006535967</v>
      </c>
    </row>
    <row r="37" spans="1:4" x14ac:dyDescent="0.3">
      <c r="A37" s="34">
        <v>43555</v>
      </c>
      <c r="B37" s="131">
        <v>9889144.799999997</v>
      </c>
      <c r="C37" s="131">
        <v>266</v>
      </c>
      <c r="D37" s="143">
        <v>37177.236090225553</v>
      </c>
    </row>
    <row r="38" spans="1:4" x14ac:dyDescent="0.3">
      <c r="A38" s="35">
        <v>43646</v>
      </c>
      <c r="B38" s="144">
        <v>16063771.640000019</v>
      </c>
      <c r="C38" s="144">
        <v>314</v>
      </c>
      <c r="D38" s="146">
        <v>51158.508407643378</v>
      </c>
    </row>
    <row r="39" spans="1:4" x14ac:dyDescent="0.3">
      <c r="A39" s="34">
        <v>43738</v>
      </c>
      <c r="B39" s="131">
        <v>14630076.460000001</v>
      </c>
      <c r="C39" s="131">
        <v>384</v>
      </c>
      <c r="D39" s="143">
        <v>38099.157447916667</v>
      </c>
    </row>
    <row r="40" spans="1:4" x14ac:dyDescent="0.3">
      <c r="A40" s="35">
        <v>43830</v>
      </c>
      <c r="B40" s="144">
        <v>15718223.350000011</v>
      </c>
      <c r="C40" s="144">
        <v>401</v>
      </c>
      <c r="D40" s="146">
        <v>39197.564463840426</v>
      </c>
    </row>
    <row r="41" spans="1:4" x14ac:dyDescent="0.3">
      <c r="A41" s="34">
        <v>43921</v>
      </c>
      <c r="B41" s="131">
        <v>13048653.020000011</v>
      </c>
      <c r="C41" s="131">
        <v>402</v>
      </c>
      <c r="D41" s="143">
        <v>32459.335870646792</v>
      </c>
    </row>
    <row r="42" spans="1:4" x14ac:dyDescent="0.3">
      <c r="A42" s="35">
        <v>44012</v>
      </c>
      <c r="B42" s="144">
        <v>16168247.41</v>
      </c>
      <c r="C42" s="144">
        <v>459</v>
      </c>
      <c r="D42" s="146">
        <v>35224.939891067537</v>
      </c>
    </row>
    <row r="43" spans="1:4" x14ac:dyDescent="0.3">
      <c r="A43" s="34">
        <v>44104</v>
      </c>
      <c r="B43" s="131">
        <v>24694730.750000019</v>
      </c>
      <c r="C43" s="131">
        <v>486</v>
      </c>
      <c r="D43" s="143">
        <v>50812.203189300461</v>
      </c>
    </row>
    <row r="44" spans="1:4" x14ac:dyDescent="0.3">
      <c r="A44" s="35">
        <v>44196</v>
      </c>
      <c r="B44" s="144">
        <v>22870667.54000001</v>
      </c>
      <c r="C44" s="144">
        <v>529</v>
      </c>
      <c r="D44" s="146">
        <v>43233.776068052939</v>
      </c>
    </row>
    <row r="45" spans="1:4" x14ac:dyDescent="0.3">
      <c r="A45" s="34">
        <v>44286</v>
      </c>
      <c r="B45" s="131">
        <v>18574782.460000038</v>
      </c>
      <c r="C45" s="131">
        <v>441</v>
      </c>
      <c r="D45" s="143">
        <v>42119.688117913924</v>
      </c>
    </row>
    <row r="46" spans="1:4" x14ac:dyDescent="0.3">
      <c r="A46" s="35">
        <v>44377</v>
      </c>
      <c r="B46" s="144">
        <v>20344131.03000005</v>
      </c>
      <c r="C46" s="144">
        <v>455</v>
      </c>
      <c r="D46" s="146">
        <v>44712.375890109994</v>
      </c>
    </row>
    <row r="47" spans="1:4" x14ac:dyDescent="0.3">
      <c r="A47" s="34">
        <v>44440</v>
      </c>
      <c r="B47" s="131">
        <v>19723631.360000029</v>
      </c>
      <c r="C47" s="131">
        <v>459</v>
      </c>
      <c r="D47" s="143">
        <v>42970.874422658009</v>
      </c>
    </row>
    <row r="48" spans="1:4" x14ac:dyDescent="0.3">
      <c r="A48" s="35">
        <v>44531</v>
      </c>
      <c r="B48" s="144">
        <v>20966737.030000068</v>
      </c>
      <c r="C48" s="144">
        <v>428</v>
      </c>
      <c r="D48" s="146">
        <v>48987.703341121647</v>
      </c>
    </row>
    <row r="49" spans="1:4" x14ac:dyDescent="0.3">
      <c r="A49" s="34">
        <v>44621</v>
      </c>
      <c r="B49" s="131">
        <v>17239214.510000009</v>
      </c>
      <c r="C49" s="131">
        <v>449</v>
      </c>
      <c r="D49" s="143">
        <v>38394.687104677083</v>
      </c>
    </row>
    <row r="50" spans="1:4" x14ac:dyDescent="0.3">
      <c r="A50" s="35">
        <v>44713</v>
      </c>
      <c r="B50" s="144">
        <v>18378858.960000008</v>
      </c>
      <c r="C50" s="144">
        <v>521</v>
      </c>
      <c r="D50" s="146">
        <v>35276.120844529767</v>
      </c>
    </row>
    <row r="51" spans="1:4" x14ac:dyDescent="0.3">
      <c r="A51" s="34">
        <v>44805</v>
      </c>
      <c r="B51" s="131">
        <v>29315894.699999999</v>
      </c>
      <c r="C51" s="131">
        <v>557</v>
      </c>
      <c r="D51" s="143">
        <v>52631.767863554764</v>
      </c>
    </row>
    <row r="52" spans="1:4" x14ac:dyDescent="0.3">
      <c r="A52" s="36">
        <v>44896</v>
      </c>
      <c r="B52" s="157">
        <v>30856298.309999991</v>
      </c>
      <c r="C52" s="157">
        <v>587</v>
      </c>
      <c r="D52" s="157">
        <v>52566.095928449737</v>
      </c>
    </row>
    <row r="53" spans="1:4" s="48" customFormat="1" x14ac:dyDescent="0.3">
      <c r="A53" s="44" t="s">
        <v>236</v>
      </c>
      <c r="B53" s="158">
        <v>531891191.98000026</v>
      </c>
      <c r="C53" s="158">
        <v>5064</v>
      </c>
      <c r="D53" s="159">
        <v>105033.8056832544</v>
      </c>
    </row>
    <row r="55" spans="1:4" x14ac:dyDescent="0.3">
      <c r="A55" s="49" t="s">
        <v>132</v>
      </c>
      <c r="C55" s="72"/>
    </row>
    <row r="56" spans="1:4" x14ac:dyDescent="0.3">
      <c r="A56" s="22" t="s">
        <v>237</v>
      </c>
      <c r="C56" s="72"/>
    </row>
    <row r="57" spans="1:4" x14ac:dyDescent="0.3">
      <c r="A57" s="22" t="s">
        <v>238</v>
      </c>
    </row>
    <row r="58" spans="1:4" x14ac:dyDescent="0.3">
      <c r="A58" s="22" t="s">
        <v>239</v>
      </c>
    </row>
    <row r="59" spans="1:4" x14ac:dyDescent="0.3">
      <c r="A59" s="20"/>
    </row>
    <row r="60" spans="1:4" x14ac:dyDescent="0.3">
      <c r="A60" s="140" t="s">
        <v>240</v>
      </c>
    </row>
    <row r="62" spans="1:4" x14ac:dyDescent="0.3">
      <c r="A62" s="22" t="s">
        <v>241</v>
      </c>
    </row>
    <row r="63" spans="1:4" x14ac:dyDescent="0.3">
      <c r="A63" s="22" t="s">
        <v>242</v>
      </c>
    </row>
    <row r="66" spans="1:1" x14ac:dyDescent="0.3">
      <c r="A66" s="22" t="s">
        <v>243</v>
      </c>
    </row>
    <row r="68" spans="1:1" x14ac:dyDescent="0.45">
      <c r="A68" s="24" t="s">
        <v>125</v>
      </c>
    </row>
  </sheetData>
  <mergeCells count="1">
    <mergeCell ref="A1:D1"/>
  </mergeCells>
  <hyperlinks>
    <hyperlink ref="A68" location="Index!A1" display="back to index" xr:uid="{BD331446-6D78-46EE-AF9F-F4E637E5DDB2}"/>
  </hyperlinks>
  <pageMargins left="0.23622047244094491" right="0.23622047244094491" top="0.74803149606299213" bottom="0.74803149606299213" header="0.31496062992125984" footer="0.31496062992125984"/>
  <pageSetup paperSize="9" scale="70"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29"/>
  <sheetViews>
    <sheetView workbookViewId="0">
      <selection activeCell="A12" sqref="A12:B12"/>
    </sheetView>
  </sheetViews>
  <sheetFormatPr defaultColWidth="9" defaultRowHeight="16" x14ac:dyDescent="0.3"/>
  <cols>
    <col min="1" max="1" width="19.125" style="20" customWidth="1"/>
    <col min="2" max="2" width="82.25" style="20" customWidth="1"/>
    <col min="3" max="5" width="9" style="20"/>
    <col min="6" max="6" width="5" style="20" customWidth="1"/>
    <col min="7" max="16384" width="9" style="20"/>
  </cols>
  <sheetData>
    <row r="1" spans="1:2" ht="22" x14ac:dyDescent="0.3">
      <c r="A1" s="14" t="s">
        <v>0</v>
      </c>
      <c r="B1" s="15"/>
    </row>
    <row r="3" spans="1:2" ht="32.25" customHeight="1" x14ac:dyDescent="0.3">
      <c r="A3" s="325" t="s">
        <v>1</v>
      </c>
      <c r="B3" s="325"/>
    </row>
    <row r="4" spans="1:2" x14ac:dyDescent="0.3">
      <c r="A4" s="20" t="s">
        <v>2</v>
      </c>
    </row>
    <row r="6" spans="1:2" x14ac:dyDescent="0.3">
      <c r="A6" s="20" t="s">
        <v>3</v>
      </c>
    </row>
    <row r="7" spans="1:2" x14ac:dyDescent="0.3">
      <c r="A7" s="20" t="s">
        <v>4</v>
      </c>
    </row>
    <row r="8" spans="1:2" x14ac:dyDescent="0.3">
      <c r="A8" s="20" t="s">
        <v>5</v>
      </c>
    </row>
    <row r="10" spans="1:2" ht="22" x14ac:dyDescent="0.3">
      <c r="A10" s="14" t="s">
        <v>6</v>
      </c>
      <c r="B10" s="15"/>
    </row>
    <row r="12" spans="1:2" ht="22" x14ac:dyDescent="0.3">
      <c r="A12" s="14" t="s">
        <v>7</v>
      </c>
      <c r="B12" s="15" t="s">
        <v>8</v>
      </c>
    </row>
    <row r="13" spans="1:2" ht="16.5" thickBot="1" x14ac:dyDescent="0.35">
      <c r="A13" s="302" t="s">
        <v>9</v>
      </c>
      <c r="B13" s="302" t="s">
        <v>10</v>
      </c>
    </row>
    <row r="14" spans="1:2" ht="48.5" thickBot="1" x14ac:dyDescent="0.35">
      <c r="A14" s="302" t="s">
        <v>11</v>
      </c>
      <c r="B14" s="302" t="s">
        <v>388</v>
      </c>
    </row>
    <row r="15" spans="1:2" ht="32.5" thickBot="1" x14ac:dyDescent="0.35">
      <c r="A15" s="302" t="s">
        <v>12</v>
      </c>
      <c r="B15" s="302" t="s">
        <v>13</v>
      </c>
    </row>
    <row r="16" spans="1:2" ht="16.5" thickBot="1" x14ac:dyDescent="0.35">
      <c r="A16" s="302" t="s">
        <v>14</v>
      </c>
      <c r="B16" s="302" t="s">
        <v>15</v>
      </c>
    </row>
    <row r="17" spans="1:2" ht="16.5" thickBot="1" x14ac:dyDescent="0.35">
      <c r="A17" s="302" t="s">
        <v>16</v>
      </c>
      <c r="B17" s="302" t="s">
        <v>17</v>
      </c>
    </row>
    <row r="18" spans="1:2" ht="16.5" thickBot="1" x14ac:dyDescent="0.35">
      <c r="A18" s="302" t="s">
        <v>18</v>
      </c>
      <c r="B18" s="302" t="s">
        <v>19</v>
      </c>
    </row>
    <row r="19" spans="1:2" ht="32.5" thickBot="1" x14ac:dyDescent="0.35">
      <c r="A19" s="302" t="s">
        <v>20</v>
      </c>
      <c r="B19" s="302" t="s">
        <v>389</v>
      </c>
    </row>
    <row r="20" spans="1:2" ht="32.5" thickBot="1" x14ac:dyDescent="0.35">
      <c r="A20" s="303" t="s">
        <v>21</v>
      </c>
      <c r="B20" s="302" t="s">
        <v>22</v>
      </c>
    </row>
    <row r="21" spans="1:2" ht="32" x14ac:dyDescent="0.3">
      <c r="A21" s="323" t="s">
        <v>23</v>
      </c>
      <c r="B21" s="190" t="s">
        <v>390</v>
      </c>
    </row>
    <row r="22" spans="1:2" ht="32.5" thickBot="1" x14ac:dyDescent="0.35">
      <c r="A22" s="324"/>
      <c r="B22" s="302" t="s">
        <v>24</v>
      </c>
    </row>
    <row r="23" spans="1:2" ht="32.5" thickBot="1" x14ac:dyDescent="0.35">
      <c r="A23" s="302" t="s">
        <v>25</v>
      </c>
      <c r="B23" s="302" t="s">
        <v>26</v>
      </c>
    </row>
    <row r="24" spans="1:2" ht="16.5" thickBot="1" x14ac:dyDescent="0.35">
      <c r="A24" s="302" t="s">
        <v>27</v>
      </c>
      <c r="B24" s="302" t="s">
        <v>28</v>
      </c>
    </row>
    <row r="25" spans="1:2" ht="32.5" thickBot="1" x14ac:dyDescent="0.35">
      <c r="A25" s="302" t="s">
        <v>29</v>
      </c>
      <c r="B25" s="302" t="s">
        <v>30</v>
      </c>
    </row>
    <row r="26" spans="1:2" ht="16.5" thickBot="1" x14ac:dyDescent="0.35">
      <c r="A26" s="302" t="s">
        <v>31</v>
      </c>
      <c r="B26" s="302" t="s">
        <v>32</v>
      </c>
    </row>
    <row r="27" spans="1:2" ht="32.5" thickBot="1" x14ac:dyDescent="0.35">
      <c r="A27" s="302" t="s">
        <v>33</v>
      </c>
      <c r="B27" s="302" t="s">
        <v>34</v>
      </c>
    </row>
    <row r="28" spans="1:2" x14ac:dyDescent="0.3">
      <c r="A28" s="323" t="s">
        <v>35</v>
      </c>
      <c r="B28" s="303" t="s">
        <v>36</v>
      </c>
    </row>
    <row r="29" spans="1:2" ht="48.5" thickBot="1" x14ac:dyDescent="0.35">
      <c r="A29" s="324"/>
      <c r="B29" s="302" t="s">
        <v>37</v>
      </c>
    </row>
  </sheetData>
  <mergeCells count="3">
    <mergeCell ref="A21:A22"/>
    <mergeCell ref="A28:A29"/>
    <mergeCell ref="A3:B3"/>
  </mergeCells>
  <pageMargins left="0.70866141732283472" right="0.70866141732283472" top="0.74803149606299213" bottom="0.74803149606299213" header="0.31496062992125984" footer="0.31496062992125984"/>
  <pageSetup paperSize="9" scale="77" fitToHeight="0"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D25"/>
  <sheetViews>
    <sheetView workbookViewId="0">
      <pane ySplit="2" topLeftCell="A3" activePane="bottomLeft" state="frozen"/>
      <selection pane="bottomLeft" activeCell="A3" sqref="A3"/>
    </sheetView>
  </sheetViews>
  <sheetFormatPr defaultColWidth="15.125" defaultRowHeight="16" x14ac:dyDescent="0.3"/>
  <cols>
    <col min="1" max="1" width="19" style="22" customWidth="1"/>
    <col min="2" max="2" width="15.5" style="20" customWidth="1"/>
    <col min="3" max="3" width="25.25" style="20" customWidth="1"/>
    <col min="4" max="4" width="17.125" style="20" customWidth="1"/>
    <col min="5" max="16384" width="15.125" style="20"/>
  </cols>
  <sheetData>
    <row r="1" spans="1:4" s="64" customFormat="1" ht="39" customHeight="1" x14ac:dyDescent="0.3">
      <c r="A1" s="341" t="s">
        <v>244</v>
      </c>
      <c r="B1" s="342"/>
      <c r="C1" s="342"/>
      <c r="D1" s="343"/>
    </row>
    <row r="2" spans="1:4" s="65" customFormat="1" ht="49.5" customHeight="1" x14ac:dyDescent="0.3">
      <c r="A2" s="42" t="s">
        <v>245</v>
      </c>
      <c r="B2" s="42" t="s">
        <v>233</v>
      </c>
      <c r="C2" s="42" t="s">
        <v>234</v>
      </c>
      <c r="D2" s="43" t="s">
        <v>235</v>
      </c>
    </row>
    <row r="3" spans="1:4" x14ac:dyDescent="0.3">
      <c r="A3" s="130" t="s">
        <v>214</v>
      </c>
      <c r="B3" s="131">
        <v>5146.46</v>
      </c>
      <c r="C3" s="142">
        <v>1</v>
      </c>
      <c r="D3" s="143">
        <v>5146.46</v>
      </c>
    </row>
    <row r="4" spans="1:4" x14ac:dyDescent="0.3">
      <c r="A4" s="132" t="s">
        <v>215</v>
      </c>
      <c r="B4" s="144">
        <v>16249508.800000008</v>
      </c>
      <c r="C4" s="145">
        <v>315</v>
      </c>
      <c r="D4" s="146">
        <v>51585.742222222245</v>
      </c>
    </row>
    <row r="5" spans="1:4" x14ac:dyDescent="0.3">
      <c r="A5" s="130" t="s">
        <v>216</v>
      </c>
      <c r="B5" s="131">
        <v>24289351.190000016</v>
      </c>
      <c r="C5" s="142">
        <v>519</v>
      </c>
      <c r="D5" s="143">
        <v>46800.291310211978</v>
      </c>
    </row>
    <row r="6" spans="1:4" x14ac:dyDescent="0.3">
      <c r="A6" s="132" t="s">
        <v>217</v>
      </c>
      <c r="B6" s="144">
        <v>22670253.369999968</v>
      </c>
      <c r="C6" s="145">
        <v>525</v>
      </c>
      <c r="D6" s="146">
        <v>43181.434990476126</v>
      </c>
    </row>
    <row r="7" spans="1:4" x14ac:dyDescent="0.3">
      <c r="A7" s="130" t="s">
        <v>218</v>
      </c>
      <c r="B7" s="131">
        <v>14098490.79999999</v>
      </c>
      <c r="C7" s="142">
        <v>510</v>
      </c>
      <c r="D7" s="143">
        <v>27644.099607843116</v>
      </c>
    </row>
    <row r="8" spans="1:4" x14ac:dyDescent="0.3">
      <c r="A8" s="132" t="s">
        <v>219</v>
      </c>
      <c r="B8" s="144">
        <v>24127197.079999998</v>
      </c>
      <c r="C8" s="145">
        <v>561</v>
      </c>
      <c r="D8" s="146">
        <v>43007.481426024955</v>
      </c>
    </row>
    <row r="9" spans="1:4" x14ac:dyDescent="0.3">
      <c r="A9" s="130" t="s">
        <v>220</v>
      </c>
      <c r="B9" s="131">
        <v>41565994.199999899</v>
      </c>
      <c r="C9" s="142">
        <v>709</v>
      </c>
      <c r="D9" s="143">
        <v>58626.225952044988</v>
      </c>
    </row>
    <row r="10" spans="1:4" x14ac:dyDescent="0.3">
      <c r="A10" s="132" t="s">
        <v>221</v>
      </c>
      <c r="B10" s="144">
        <v>56533848.639999866</v>
      </c>
      <c r="C10" s="145">
        <v>679</v>
      </c>
      <c r="D10" s="146">
        <v>83260.454550809824</v>
      </c>
    </row>
    <row r="11" spans="1:4" s="149" customFormat="1" x14ac:dyDescent="0.3">
      <c r="A11" s="147" t="s">
        <v>222</v>
      </c>
      <c r="B11" s="148">
        <v>49821254.550000019</v>
      </c>
      <c r="C11" s="148">
        <v>712</v>
      </c>
      <c r="D11" s="143">
        <v>69973.672120786548</v>
      </c>
    </row>
    <row r="12" spans="1:4" x14ac:dyDescent="0.3">
      <c r="A12" s="132" t="s">
        <v>223</v>
      </c>
      <c r="B12" s="150">
        <v>59565200.240000039</v>
      </c>
      <c r="C12" s="85">
        <v>981</v>
      </c>
      <c r="D12" s="151">
        <v>60718.858552497491</v>
      </c>
    </row>
    <row r="13" spans="1:4" x14ac:dyDescent="0.3">
      <c r="A13" s="147" t="s">
        <v>224</v>
      </c>
      <c r="B13" s="148">
        <v>86484311.779999852</v>
      </c>
      <c r="C13" s="148">
        <v>1139</v>
      </c>
      <c r="D13" s="143">
        <v>75930.036681299258</v>
      </c>
    </row>
    <row r="14" spans="1:4" x14ac:dyDescent="0.3">
      <c r="A14" s="152" t="s">
        <v>225</v>
      </c>
      <c r="B14" s="150">
        <v>76308441.859999642</v>
      </c>
      <c r="C14" s="85">
        <v>1146</v>
      </c>
      <c r="D14" s="151">
        <v>66586.773001744892</v>
      </c>
    </row>
    <row r="15" spans="1:4" x14ac:dyDescent="0.3">
      <c r="A15" s="147" t="s">
        <v>226</v>
      </c>
      <c r="B15" s="148">
        <v>60172193.010000095</v>
      </c>
      <c r="C15" s="148">
        <v>917</v>
      </c>
      <c r="D15" s="143">
        <v>65618.531090512639</v>
      </c>
    </row>
    <row r="16" spans="1:4" s="48" customFormat="1" x14ac:dyDescent="0.3">
      <c r="A16" s="153" t="s">
        <v>236</v>
      </c>
      <c r="B16" s="154">
        <v>531891191.97999781</v>
      </c>
      <c r="C16" s="155">
        <v>5064</v>
      </c>
      <c r="D16" s="156">
        <v>105033.80568325392</v>
      </c>
    </row>
    <row r="20" spans="1:1" x14ac:dyDescent="0.3">
      <c r="A20" s="49" t="s">
        <v>132</v>
      </c>
    </row>
    <row r="21" spans="1:1" x14ac:dyDescent="0.45">
      <c r="A21" s="23" t="s">
        <v>246</v>
      </c>
    </row>
    <row r="22" spans="1:1" x14ac:dyDescent="0.3">
      <c r="A22" s="20"/>
    </row>
    <row r="25" spans="1:1" x14ac:dyDescent="0.3">
      <c r="A25" s="13" t="s">
        <v>125</v>
      </c>
    </row>
  </sheetData>
  <mergeCells count="1">
    <mergeCell ref="A1:D1"/>
  </mergeCells>
  <phoneticPr fontId="27" type="noConversion"/>
  <hyperlinks>
    <hyperlink ref="A25" location="Index!A1" display="back to index" xr:uid="{00000000-0004-0000-1400-000000000000}"/>
  </hyperlinks>
  <pageMargins left="0.23622047244094491" right="0.23622047244094491" top="0.74803149606299213" bottom="0.74803149606299213" header="0.31496062992125984" footer="0.31496062992125984"/>
  <pageSetup paperSize="9" fitToHeight="0" orientation="landscape" horizontalDpi="300" verticalDpi="300" r:id="rId1"/>
  <headerFooter>
    <oddHeader>&amp;C&amp;A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G68"/>
  <sheetViews>
    <sheetView workbookViewId="0">
      <pane ySplit="2" topLeftCell="A3" activePane="bottomLeft" state="frozen"/>
      <selection activeCell="A3" sqref="A3"/>
      <selection pane="bottomLeft" activeCell="A3" sqref="A3"/>
    </sheetView>
  </sheetViews>
  <sheetFormatPr defaultColWidth="15.125" defaultRowHeight="16" x14ac:dyDescent="0.3"/>
  <cols>
    <col min="1" max="1" width="13.25" style="22" customWidth="1"/>
    <col min="2" max="7" width="13.25" style="20" customWidth="1"/>
    <col min="8" max="16384" width="15.125" style="20"/>
  </cols>
  <sheetData>
    <row r="1" spans="1:7" s="64" customFormat="1" ht="30.75" customHeight="1" x14ac:dyDescent="0.3">
      <c r="A1" s="340" t="s">
        <v>82</v>
      </c>
      <c r="B1" s="339"/>
      <c r="C1" s="339"/>
      <c r="D1" s="339"/>
      <c r="E1" s="339"/>
      <c r="F1" s="339"/>
      <c r="G1" s="339"/>
    </row>
    <row r="2" spans="1:7" s="65" customFormat="1" ht="53.25" customHeight="1" x14ac:dyDescent="0.3">
      <c r="A2" s="42" t="s">
        <v>232</v>
      </c>
      <c r="B2" s="42" t="s">
        <v>191</v>
      </c>
      <c r="C2" s="42" t="s">
        <v>193</v>
      </c>
      <c r="D2" s="42" t="s">
        <v>27</v>
      </c>
      <c r="E2" s="42" t="s">
        <v>194</v>
      </c>
      <c r="F2" s="42" t="s">
        <v>195</v>
      </c>
      <c r="G2" s="43" t="s">
        <v>122</v>
      </c>
    </row>
    <row r="3" spans="1:7" x14ac:dyDescent="0.3">
      <c r="A3" s="34">
        <v>40451</v>
      </c>
      <c r="B3" s="135">
        <v>0</v>
      </c>
      <c r="C3" s="135">
        <v>0</v>
      </c>
      <c r="D3" s="135">
        <v>0</v>
      </c>
      <c r="E3" s="135">
        <v>0</v>
      </c>
      <c r="F3" s="135">
        <v>0</v>
      </c>
      <c r="G3" s="141">
        <v>0</v>
      </c>
    </row>
    <row r="4" spans="1:7" x14ac:dyDescent="0.3">
      <c r="A4" s="35">
        <v>40543</v>
      </c>
      <c r="B4" s="136">
        <v>0</v>
      </c>
      <c r="C4" s="136">
        <v>0</v>
      </c>
      <c r="D4" s="136">
        <v>0</v>
      </c>
      <c r="E4" s="136">
        <v>0</v>
      </c>
      <c r="F4" s="136">
        <v>0</v>
      </c>
      <c r="G4" s="50">
        <v>0</v>
      </c>
    </row>
    <row r="5" spans="1:7" x14ac:dyDescent="0.3">
      <c r="A5" s="34">
        <v>40633</v>
      </c>
      <c r="B5" s="135">
        <v>0</v>
      </c>
      <c r="C5" s="135">
        <v>0</v>
      </c>
      <c r="D5" s="135">
        <v>0</v>
      </c>
      <c r="E5" s="135">
        <v>0</v>
      </c>
      <c r="F5" s="135">
        <v>0</v>
      </c>
      <c r="G5" s="141">
        <v>0</v>
      </c>
    </row>
    <row r="6" spans="1:7" x14ac:dyDescent="0.3">
      <c r="A6" s="35">
        <v>40724</v>
      </c>
      <c r="B6" s="136">
        <v>0</v>
      </c>
      <c r="C6" s="136">
        <v>5146.46</v>
      </c>
      <c r="D6" s="136">
        <v>0</v>
      </c>
      <c r="E6" s="136">
        <v>0</v>
      </c>
      <c r="F6" s="136">
        <v>0</v>
      </c>
      <c r="G6" s="50">
        <v>5146.46</v>
      </c>
    </row>
    <row r="7" spans="1:7" x14ac:dyDescent="0.3">
      <c r="A7" s="34">
        <v>40816</v>
      </c>
      <c r="B7" s="135">
        <v>52107.07</v>
      </c>
      <c r="C7" s="135">
        <v>595045.31999999995</v>
      </c>
      <c r="D7" s="135">
        <v>0</v>
      </c>
      <c r="E7" s="135">
        <v>72840.210000000006</v>
      </c>
      <c r="F7" s="135">
        <v>0</v>
      </c>
      <c r="G7" s="141">
        <v>719992.59999999986</v>
      </c>
    </row>
    <row r="8" spans="1:7" x14ac:dyDescent="0.3">
      <c r="A8" s="35">
        <v>40908</v>
      </c>
      <c r="B8" s="136">
        <v>100084.69</v>
      </c>
      <c r="C8" s="136">
        <v>1142897.1200000001</v>
      </c>
      <c r="D8" s="136">
        <v>0</v>
      </c>
      <c r="E8" s="136">
        <v>475198.96</v>
      </c>
      <c r="F8" s="136">
        <v>2134</v>
      </c>
      <c r="G8" s="50">
        <v>1720314.77</v>
      </c>
    </row>
    <row r="9" spans="1:7" x14ac:dyDescent="0.3">
      <c r="A9" s="34">
        <v>40999</v>
      </c>
      <c r="B9" s="135">
        <v>60965.389999999978</v>
      </c>
      <c r="C9" s="135">
        <v>4662202.2500000009</v>
      </c>
      <c r="D9" s="135">
        <v>0</v>
      </c>
      <c r="E9" s="135">
        <v>186919.46</v>
      </c>
      <c r="F9" s="135">
        <v>22517.5</v>
      </c>
      <c r="G9" s="141">
        <v>4932604.6000000006</v>
      </c>
    </row>
    <row r="10" spans="1:7" x14ac:dyDescent="0.3">
      <c r="A10" s="35">
        <v>41090</v>
      </c>
      <c r="B10" s="136">
        <v>625781.39999999991</v>
      </c>
      <c r="C10" s="136">
        <v>8226468.8300000029</v>
      </c>
      <c r="D10" s="136">
        <v>462</v>
      </c>
      <c r="E10" s="136">
        <v>23884.6</v>
      </c>
      <c r="F10" s="136">
        <v>0</v>
      </c>
      <c r="G10" s="50">
        <v>8876596.8300000019</v>
      </c>
    </row>
    <row r="11" spans="1:7" x14ac:dyDescent="0.3">
      <c r="A11" s="34">
        <v>41182</v>
      </c>
      <c r="B11" s="135">
        <v>934519.70000000007</v>
      </c>
      <c r="C11" s="135">
        <v>5023772.2199999969</v>
      </c>
      <c r="D11" s="135">
        <v>198517.61</v>
      </c>
      <c r="E11" s="135">
        <v>54386.37</v>
      </c>
      <c r="F11" s="135">
        <v>2601.5</v>
      </c>
      <c r="G11" s="141">
        <v>6213797.3999999976</v>
      </c>
    </row>
    <row r="12" spans="1:7" x14ac:dyDescent="0.3">
      <c r="A12" s="35">
        <v>41274</v>
      </c>
      <c r="B12" s="136">
        <v>622610.13</v>
      </c>
      <c r="C12" s="136">
        <v>3916332.080000001</v>
      </c>
      <c r="D12" s="136">
        <v>215707.64</v>
      </c>
      <c r="E12" s="136">
        <v>166405.34</v>
      </c>
      <c r="F12" s="136">
        <v>19176.099999999999</v>
      </c>
      <c r="G12" s="50">
        <v>4940231.290000001</v>
      </c>
    </row>
    <row r="13" spans="1:7" x14ac:dyDescent="0.3">
      <c r="A13" s="34">
        <v>41364</v>
      </c>
      <c r="B13" s="135">
        <v>915420.35000000033</v>
      </c>
      <c r="C13" s="135">
        <v>5466387.1999999918</v>
      </c>
      <c r="D13" s="135">
        <v>388683.02000000008</v>
      </c>
      <c r="E13" s="135">
        <v>81763.05</v>
      </c>
      <c r="F13" s="135">
        <v>2970</v>
      </c>
      <c r="G13" s="141">
        <v>6855223.6199999927</v>
      </c>
    </row>
    <row r="14" spans="1:7" x14ac:dyDescent="0.3">
      <c r="A14" s="35">
        <v>41455</v>
      </c>
      <c r="B14" s="136">
        <v>429050.74999999988</v>
      </c>
      <c r="C14" s="136">
        <v>4634603.2000000011</v>
      </c>
      <c r="D14" s="136">
        <v>1157929.8700000001</v>
      </c>
      <c r="E14" s="136">
        <v>12840</v>
      </c>
      <c r="F14" s="136">
        <v>45675.06</v>
      </c>
      <c r="G14" s="50">
        <v>6280098.8800000008</v>
      </c>
    </row>
    <row r="15" spans="1:7" x14ac:dyDescent="0.3">
      <c r="A15" s="34">
        <v>41547</v>
      </c>
      <c r="B15" s="135">
        <v>1110605.2</v>
      </c>
      <c r="C15" s="135">
        <v>4257307.4000000022</v>
      </c>
      <c r="D15" s="135">
        <v>2075232.22</v>
      </c>
      <c r="E15" s="135">
        <v>53149.919999999998</v>
      </c>
      <c r="F15" s="135">
        <v>311494.83999999991</v>
      </c>
      <c r="G15" s="141">
        <v>7807789.5800000029</v>
      </c>
    </row>
    <row r="16" spans="1:7" x14ac:dyDescent="0.3">
      <c r="A16" s="35">
        <v>41639</v>
      </c>
      <c r="B16" s="136">
        <v>713250.02000000014</v>
      </c>
      <c r="C16" s="136">
        <v>3426645.3200000012</v>
      </c>
      <c r="D16" s="136">
        <v>1956205.02</v>
      </c>
      <c r="E16" s="136">
        <v>1977</v>
      </c>
      <c r="F16" s="136">
        <v>362464.96</v>
      </c>
      <c r="G16" s="50">
        <v>6460542.3200000003</v>
      </c>
    </row>
    <row r="17" spans="1:7" x14ac:dyDescent="0.3">
      <c r="A17" s="34">
        <v>41729</v>
      </c>
      <c r="B17" s="135">
        <v>840055.70999999985</v>
      </c>
      <c r="C17" s="135">
        <v>2742077.51</v>
      </c>
      <c r="D17" s="135">
        <v>1653025.61</v>
      </c>
      <c r="E17" s="135">
        <v>0</v>
      </c>
      <c r="F17" s="135">
        <v>56749.91</v>
      </c>
      <c r="G17" s="141">
        <v>5291908.74</v>
      </c>
    </row>
    <row r="18" spans="1:7" x14ac:dyDescent="0.3">
      <c r="A18" s="35">
        <v>41820</v>
      </c>
      <c r="B18" s="136">
        <v>563555.5</v>
      </c>
      <c r="C18" s="136">
        <v>957305.35000000009</v>
      </c>
      <c r="D18" s="136">
        <v>1269565.5900000001</v>
      </c>
      <c r="E18" s="136">
        <v>0</v>
      </c>
      <c r="F18" s="136">
        <v>319586.28999999998</v>
      </c>
      <c r="G18" s="50">
        <v>3110012.73</v>
      </c>
    </row>
    <row r="19" spans="1:7" x14ac:dyDescent="0.3">
      <c r="A19" s="34">
        <v>41912</v>
      </c>
      <c r="B19" s="135">
        <v>748048.80999999982</v>
      </c>
      <c r="C19" s="135">
        <v>1432385.63</v>
      </c>
      <c r="D19" s="135">
        <v>830229.4500000003</v>
      </c>
      <c r="E19" s="135">
        <v>2019.16</v>
      </c>
      <c r="F19" s="135">
        <v>552430.04000000015</v>
      </c>
      <c r="G19" s="141">
        <v>3565113.09</v>
      </c>
    </row>
    <row r="20" spans="1:7" x14ac:dyDescent="0.3">
      <c r="A20" s="35">
        <v>42004</v>
      </c>
      <c r="B20" s="136">
        <v>750350.77999999991</v>
      </c>
      <c r="C20" s="136">
        <v>968682.77</v>
      </c>
      <c r="D20" s="136">
        <v>543209.62</v>
      </c>
      <c r="E20" s="136">
        <v>16820</v>
      </c>
      <c r="F20" s="136">
        <v>629446.78</v>
      </c>
      <c r="G20" s="50">
        <v>2908509.95</v>
      </c>
    </row>
    <row r="21" spans="1:7" x14ac:dyDescent="0.3">
      <c r="A21" s="34">
        <v>42094</v>
      </c>
      <c r="B21" s="135">
        <v>1870262.929999999</v>
      </c>
      <c r="C21" s="135">
        <v>682678.30000000016</v>
      </c>
      <c r="D21" s="135">
        <v>412400.4600000002</v>
      </c>
      <c r="E21" s="135">
        <v>2916.5</v>
      </c>
      <c r="F21" s="135">
        <v>758346.02</v>
      </c>
      <c r="G21" s="141">
        <v>3726604.21</v>
      </c>
    </row>
    <row r="22" spans="1:7" x14ac:dyDescent="0.3">
      <c r="A22" s="35">
        <v>42185</v>
      </c>
      <c r="B22" s="136">
        <v>1381817.09</v>
      </c>
      <c r="C22" s="136">
        <v>1035754.98</v>
      </c>
      <c r="D22" s="136">
        <v>656813.73</v>
      </c>
      <c r="E22" s="136">
        <v>56014.5</v>
      </c>
      <c r="F22" s="136">
        <v>767863.25</v>
      </c>
      <c r="G22" s="50">
        <v>3898263.55</v>
      </c>
    </row>
    <row r="23" spans="1:7" x14ac:dyDescent="0.3">
      <c r="A23" s="34">
        <v>42277</v>
      </c>
      <c r="B23" s="135">
        <v>3298141.419999999</v>
      </c>
      <c r="C23" s="135">
        <v>1849780.03</v>
      </c>
      <c r="D23" s="135">
        <v>1064118.21</v>
      </c>
      <c r="E23" s="135">
        <v>27624</v>
      </c>
      <c r="F23" s="135">
        <v>564520.95999999961</v>
      </c>
      <c r="G23" s="141">
        <v>6804184.6199999992</v>
      </c>
    </row>
    <row r="24" spans="1:7" x14ac:dyDescent="0.3">
      <c r="A24" s="35">
        <v>42369</v>
      </c>
      <c r="B24" s="136">
        <v>4344225.8199999994</v>
      </c>
      <c r="C24" s="136">
        <v>497657.24</v>
      </c>
      <c r="D24" s="136">
        <v>1291489.5900000001</v>
      </c>
      <c r="E24" s="136">
        <v>23550</v>
      </c>
      <c r="F24" s="136">
        <v>787706.6100000001</v>
      </c>
      <c r="G24" s="50">
        <v>6944629.2599999998</v>
      </c>
    </row>
    <row r="25" spans="1:7" x14ac:dyDescent="0.3">
      <c r="A25" s="34">
        <v>42460</v>
      </c>
      <c r="B25" s="135">
        <v>2346828.9399999981</v>
      </c>
      <c r="C25" s="135">
        <v>670594.56000000006</v>
      </c>
      <c r="D25" s="135">
        <v>768850.29</v>
      </c>
      <c r="E25" s="135">
        <v>8150</v>
      </c>
      <c r="F25" s="135">
        <v>483075.74000000011</v>
      </c>
      <c r="G25" s="141">
        <v>4277499.5299999965</v>
      </c>
    </row>
    <row r="26" spans="1:7" x14ac:dyDescent="0.3">
      <c r="A26" s="35">
        <v>42551</v>
      </c>
      <c r="B26" s="136">
        <v>3435970.1700000009</v>
      </c>
      <c r="C26" s="136">
        <v>1374697.33</v>
      </c>
      <c r="D26" s="136">
        <v>501979.72</v>
      </c>
      <c r="E26" s="136">
        <v>30162.1</v>
      </c>
      <c r="F26" s="136">
        <v>758074.34999999974</v>
      </c>
      <c r="G26" s="50">
        <v>6100883.669999999</v>
      </c>
    </row>
    <row r="27" spans="1:7" x14ac:dyDescent="0.3">
      <c r="A27" s="34">
        <v>42643</v>
      </c>
      <c r="B27" s="135">
        <v>6013384.5800000001</v>
      </c>
      <c r="C27" s="135">
        <v>2148352.38</v>
      </c>
      <c r="D27" s="135">
        <v>1465277.42</v>
      </c>
      <c r="E27" s="135">
        <v>14750</v>
      </c>
      <c r="F27" s="135">
        <v>721443.58999999985</v>
      </c>
      <c r="G27" s="141">
        <v>10363207.970000001</v>
      </c>
    </row>
    <row r="28" spans="1:7" x14ac:dyDescent="0.3">
      <c r="A28" s="35">
        <v>42735</v>
      </c>
      <c r="B28" s="136">
        <v>4489572.7699999996</v>
      </c>
      <c r="C28" s="136">
        <v>2232321.7999999998</v>
      </c>
      <c r="D28" s="136">
        <v>807674.16999999993</v>
      </c>
      <c r="E28" s="136">
        <v>212938.57</v>
      </c>
      <c r="F28" s="136">
        <v>720432.96</v>
      </c>
      <c r="G28" s="50">
        <v>8462940.2699999996</v>
      </c>
    </row>
    <row r="29" spans="1:7" x14ac:dyDescent="0.3">
      <c r="A29" s="34">
        <v>42825</v>
      </c>
      <c r="B29" s="135">
        <v>5326677.8599999994</v>
      </c>
      <c r="C29" s="135">
        <v>3782180.99</v>
      </c>
      <c r="D29" s="135">
        <v>2000489.92</v>
      </c>
      <c r="E29" s="135">
        <v>31259.65</v>
      </c>
      <c r="F29" s="135">
        <v>692060.9</v>
      </c>
      <c r="G29" s="141">
        <v>11832669.32</v>
      </c>
    </row>
    <row r="30" spans="1:7" x14ac:dyDescent="0.3">
      <c r="A30" s="35">
        <v>42916</v>
      </c>
      <c r="B30" s="136">
        <v>5252276.1200000029</v>
      </c>
      <c r="C30" s="136">
        <v>3127888.46</v>
      </c>
      <c r="D30" s="136">
        <v>1626425.52</v>
      </c>
      <c r="E30" s="136">
        <v>129080.15</v>
      </c>
      <c r="F30" s="136">
        <v>771506.39000000013</v>
      </c>
      <c r="G30" s="50">
        <v>10907176.640000001</v>
      </c>
    </row>
    <row r="31" spans="1:7" x14ac:dyDescent="0.3">
      <c r="A31" s="34">
        <v>43008</v>
      </c>
      <c r="B31" s="135">
        <v>7153899.9700000016</v>
      </c>
      <c r="C31" s="135">
        <v>3543812.39</v>
      </c>
      <c r="D31" s="135">
        <v>5045786.3399999989</v>
      </c>
      <c r="E31" s="135">
        <v>82925</v>
      </c>
      <c r="F31" s="135">
        <v>915302.14000000013</v>
      </c>
      <c r="G31" s="141">
        <v>16741725.84</v>
      </c>
    </row>
    <row r="32" spans="1:7" x14ac:dyDescent="0.3">
      <c r="A32" s="35">
        <v>43100</v>
      </c>
      <c r="B32" s="136">
        <v>9689235.8600000069</v>
      </c>
      <c r="C32" s="136">
        <v>2771750.06</v>
      </c>
      <c r="D32" s="136">
        <v>2537911.9500000011</v>
      </c>
      <c r="E32" s="136">
        <v>66333.789999999994</v>
      </c>
      <c r="F32" s="136">
        <v>621258.26000000024</v>
      </c>
      <c r="G32" s="50">
        <v>15686489.920000009</v>
      </c>
    </row>
    <row r="33" spans="1:7" x14ac:dyDescent="0.3">
      <c r="A33" s="34">
        <v>43190</v>
      </c>
      <c r="B33" s="135">
        <v>7989010.6899999958</v>
      </c>
      <c r="C33" s="135">
        <v>1448843.23</v>
      </c>
      <c r="D33" s="135">
        <v>1226369.95</v>
      </c>
      <c r="E33" s="135">
        <v>59541.93</v>
      </c>
      <c r="F33" s="135">
        <v>411640.89</v>
      </c>
      <c r="G33" s="141">
        <v>11135406.689999999</v>
      </c>
    </row>
    <row r="34" spans="1:7" x14ac:dyDescent="0.3">
      <c r="A34" s="35">
        <v>43281</v>
      </c>
      <c r="B34" s="136">
        <v>8156462.8200000003</v>
      </c>
      <c r="C34" s="136">
        <v>3029482.4900000012</v>
      </c>
      <c r="D34" s="136">
        <v>1146832.6100000001</v>
      </c>
      <c r="E34" s="136">
        <v>0</v>
      </c>
      <c r="F34" s="136">
        <v>637448.27000000014</v>
      </c>
      <c r="G34" s="50">
        <v>12970226.189999999</v>
      </c>
    </row>
    <row r="35" spans="1:7" x14ac:dyDescent="0.3">
      <c r="A35" s="34">
        <v>43373</v>
      </c>
      <c r="B35" s="135">
        <v>6539555.6399999978</v>
      </c>
      <c r="C35" s="135">
        <v>2836677.3000000012</v>
      </c>
      <c r="D35" s="135">
        <v>1096599.52</v>
      </c>
      <c r="E35" s="135">
        <v>0</v>
      </c>
      <c r="F35" s="135">
        <v>451219.72000000009</v>
      </c>
      <c r="G35" s="141">
        <v>10924052.18</v>
      </c>
    </row>
    <row r="36" spans="1:7" x14ac:dyDescent="0.3">
      <c r="A36" s="35">
        <v>43465</v>
      </c>
      <c r="B36" s="136">
        <v>9612888.7500000056</v>
      </c>
      <c r="C36" s="136">
        <v>1683222.1</v>
      </c>
      <c r="D36" s="136">
        <v>934477.38</v>
      </c>
      <c r="E36" s="136">
        <v>130058.25</v>
      </c>
      <c r="F36" s="136">
        <v>583639.44999999995</v>
      </c>
      <c r="G36" s="50">
        <v>12944285.930000011</v>
      </c>
    </row>
    <row r="37" spans="1:7" x14ac:dyDescent="0.3">
      <c r="A37" s="34">
        <v>43555</v>
      </c>
      <c r="B37" s="135">
        <v>6738732.2100000056</v>
      </c>
      <c r="C37" s="135">
        <v>2421467.86</v>
      </c>
      <c r="D37" s="135">
        <v>205814.72</v>
      </c>
      <c r="E37" s="135">
        <v>55907.75</v>
      </c>
      <c r="F37" s="135">
        <v>467222.26</v>
      </c>
      <c r="G37" s="141">
        <v>9889144.8000000045</v>
      </c>
    </row>
    <row r="38" spans="1:7" x14ac:dyDescent="0.3">
      <c r="A38" s="35">
        <v>43646</v>
      </c>
      <c r="B38" s="136">
        <v>12809159.119999999</v>
      </c>
      <c r="C38" s="136">
        <v>2254012.8900000011</v>
      </c>
      <c r="D38" s="136">
        <v>383176.61</v>
      </c>
      <c r="E38" s="136">
        <v>30256.55</v>
      </c>
      <c r="F38" s="136">
        <v>587166.47</v>
      </c>
      <c r="G38" s="50">
        <v>16063771.640000001</v>
      </c>
    </row>
    <row r="39" spans="1:7" x14ac:dyDescent="0.3">
      <c r="A39" s="34">
        <v>43738</v>
      </c>
      <c r="B39" s="135">
        <v>10586407.390000001</v>
      </c>
      <c r="C39" s="135">
        <v>2885138.46</v>
      </c>
      <c r="D39" s="135">
        <v>307818.83</v>
      </c>
      <c r="E39" s="135">
        <v>60625</v>
      </c>
      <c r="F39" s="135">
        <v>790086.77999999956</v>
      </c>
      <c r="G39" s="141">
        <v>14630076.460000001</v>
      </c>
    </row>
    <row r="40" spans="1:7" x14ac:dyDescent="0.3">
      <c r="A40" s="35">
        <v>43830</v>
      </c>
      <c r="B40" s="136">
        <v>10744067.18</v>
      </c>
      <c r="C40" s="136">
        <v>3362895.53</v>
      </c>
      <c r="D40" s="136">
        <v>706012.82000000018</v>
      </c>
      <c r="E40" s="136">
        <v>60134.55</v>
      </c>
      <c r="F40" s="136">
        <v>845113.26999999979</v>
      </c>
      <c r="G40" s="50">
        <v>15718223.35</v>
      </c>
    </row>
    <row r="41" spans="1:7" x14ac:dyDescent="0.3">
      <c r="A41" s="34">
        <v>43921</v>
      </c>
      <c r="B41" s="135">
        <v>9238512.0200000033</v>
      </c>
      <c r="C41" s="135">
        <v>2148582.9500000002</v>
      </c>
      <c r="D41" s="135">
        <v>787046.74</v>
      </c>
      <c r="E41" s="135">
        <v>-10500</v>
      </c>
      <c r="F41" s="135">
        <v>885011.30999999971</v>
      </c>
      <c r="G41" s="141">
        <v>13048653.02</v>
      </c>
    </row>
    <row r="42" spans="1:7" x14ac:dyDescent="0.3">
      <c r="A42" s="35">
        <v>44012</v>
      </c>
      <c r="B42" s="136">
        <v>10471171.689999999</v>
      </c>
      <c r="C42" s="136">
        <v>3890537.1199999992</v>
      </c>
      <c r="D42" s="136">
        <v>1047932.92</v>
      </c>
      <c r="E42" s="136">
        <v>-9000</v>
      </c>
      <c r="F42" s="136">
        <v>767605.67999999947</v>
      </c>
      <c r="G42" s="50">
        <v>16168247.41</v>
      </c>
    </row>
    <row r="43" spans="1:7" x14ac:dyDescent="0.3">
      <c r="A43" s="34">
        <v>44104</v>
      </c>
      <c r="B43" s="135">
        <v>15896526.530000011</v>
      </c>
      <c r="C43" s="135">
        <v>3989936.14</v>
      </c>
      <c r="D43" s="135">
        <v>3788971.7300000009</v>
      </c>
      <c r="E43" s="135">
        <v>50978</v>
      </c>
      <c r="F43" s="135">
        <v>968318.34999999974</v>
      </c>
      <c r="G43" s="141">
        <v>24694730.750000011</v>
      </c>
    </row>
    <row r="44" spans="1:7" x14ac:dyDescent="0.3">
      <c r="A44" s="35">
        <v>44196</v>
      </c>
      <c r="B44" s="136">
        <v>15619428.59999999</v>
      </c>
      <c r="C44" s="136">
        <v>3954200.84</v>
      </c>
      <c r="D44" s="136">
        <v>2135228.330000001</v>
      </c>
      <c r="E44" s="136">
        <v>71765.150000000009</v>
      </c>
      <c r="F44" s="136">
        <v>1090044.6199999989</v>
      </c>
      <c r="G44" s="50">
        <v>22870667.539999992</v>
      </c>
    </row>
    <row r="45" spans="1:7" x14ac:dyDescent="0.3">
      <c r="A45" s="34">
        <v>44286</v>
      </c>
      <c r="B45" s="135">
        <v>11941440.73000001</v>
      </c>
      <c r="C45" s="135">
        <v>2593591.2999999998</v>
      </c>
      <c r="D45" s="135">
        <v>2885496.46</v>
      </c>
      <c r="E45" s="135">
        <v>12250</v>
      </c>
      <c r="F45" s="135">
        <v>1142003.969999999</v>
      </c>
      <c r="G45" s="141">
        <v>18574782.460000008</v>
      </c>
    </row>
    <row r="46" spans="1:7" x14ac:dyDescent="0.3">
      <c r="A46" s="35">
        <v>44377</v>
      </c>
      <c r="B46" s="136">
        <v>13251881.15000001</v>
      </c>
      <c r="C46" s="136">
        <v>3107984.25</v>
      </c>
      <c r="D46" s="136">
        <v>3075322.2400000012</v>
      </c>
      <c r="E46" s="136">
        <v>29100</v>
      </c>
      <c r="F46" s="136">
        <v>879843.38999999897</v>
      </c>
      <c r="G46" s="50">
        <v>20344131.030000001</v>
      </c>
    </row>
    <row r="47" spans="1:7" x14ac:dyDescent="0.3">
      <c r="A47" s="34">
        <v>44440</v>
      </c>
      <c r="B47" s="135">
        <v>13439419.160000009</v>
      </c>
      <c r="C47" s="135">
        <v>1725459.34</v>
      </c>
      <c r="D47" s="135">
        <v>3399643.6999999988</v>
      </c>
      <c r="E47" s="135">
        <v>60000</v>
      </c>
      <c r="F47" s="135">
        <v>1099109.159999999</v>
      </c>
      <c r="G47" s="141">
        <v>19723631.360000011</v>
      </c>
    </row>
    <row r="48" spans="1:7" x14ac:dyDescent="0.3">
      <c r="A48" s="35">
        <v>44531</v>
      </c>
      <c r="B48" s="136">
        <v>16678000.890000019</v>
      </c>
      <c r="C48" s="136">
        <v>1923755.79</v>
      </c>
      <c r="D48" s="136">
        <v>1394123.56</v>
      </c>
      <c r="E48" s="136">
        <v>113410.9</v>
      </c>
      <c r="F48" s="136">
        <v>857445.88999999873</v>
      </c>
      <c r="G48" s="50">
        <v>20966737.030000009</v>
      </c>
    </row>
    <row r="49" spans="1:7" x14ac:dyDescent="0.3">
      <c r="A49" s="34">
        <v>44621</v>
      </c>
      <c r="B49" s="135">
        <v>11075701.310000001</v>
      </c>
      <c r="C49" s="135">
        <v>2823011.1</v>
      </c>
      <c r="D49" s="135">
        <v>2376406.98</v>
      </c>
      <c r="E49" s="135">
        <v>152701.65</v>
      </c>
      <c r="F49" s="135">
        <v>811393.46999999951</v>
      </c>
      <c r="G49" s="141">
        <v>17239214.50999999</v>
      </c>
    </row>
    <row r="50" spans="1:7" x14ac:dyDescent="0.3">
      <c r="A50" s="35">
        <v>44713</v>
      </c>
      <c r="B50" s="136">
        <v>11933199.300000001</v>
      </c>
      <c r="C50" s="136">
        <v>3621610.03</v>
      </c>
      <c r="D50" s="136">
        <v>1516901.68</v>
      </c>
      <c r="E50" s="136">
        <v>122963.09</v>
      </c>
      <c r="F50" s="136">
        <v>1184184.860000001</v>
      </c>
      <c r="G50" s="50">
        <v>18378858.960000001</v>
      </c>
    </row>
    <row r="51" spans="1:7" x14ac:dyDescent="0.3">
      <c r="A51" s="34">
        <v>44805</v>
      </c>
      <c r="B51" s="28">
        <v>22045723.27</v>
      </c>
      <c r="C51" s="28">
        <v>2939471.149999999</v>
      </c>
      <c r="D51" s="28">
        <v>2448908.81</v>
      </c>
      <c r="E51" s="28">
        <v>910054.0299999998</v>
      </c>
      <c r="F51" s="28">
        <v>971737.44</v>
      </c>
      <c r="G51" s="29">
        <v>29315894.699999992</v>
      </c>
    </row>
    <row r="52" spans="1:7" x14ac:dyDescent="0.3">
      <c r="A52" s="35">
        <v>44896</v>
      </c>
      <c r="B52" s="32">
        <v>24394234.01999997</v>
      </c>
      <c r="C52" s="32">
        <v>2123911.7400000002</v>
      </c>
      <c r="D52" s="32">
        <v>2719940.350000001</v>
      </c>
      <c r="E52" s="32">
        <v>229351.94</v>
      </c>
      <c r="F52" s="32">
        <v>1388860.26</v>
      </c>
      <c r="G52" s="33">
        <v>30856298.309999969</v>
      </c>
    </row>
    <row r="53" spans="1:7" s="48" customFormat="1" x14ac:dyDescent="0.3">
      <c r="A53" s="44" t="s">
        <v>122</v>
      </c>
      <c r="B53" s="46">
        <f>SUM(B3:B52)</f>
        <v>312230221.50000006</v>
      </c>
      <c r="C53" s="46">
        <f>SUM(C3:C52)</f>
        <v>125938518.79000001</v>
      </c>
      <c r="D53" s="46">
        <f t="shared" ref="D53:E53" si="0">SUM(D3:D52)</f>
        <v>62051010.910000011</v>
      </c>
      <c r="E53" s="46">
        <f t="shared" si="0"/>
        <v>3963507.1199999987</v>
      </c>
      <c r="F53" s="46">
        <f>SUM(F3:F52)</f>
        <v>27707933.659999996</v>
      </c>
      <c r="G53" s="47">
        <f>SUM(G3:G52)</f>
        <v>531891191.97999996</v>
      </c>
    </row>
    <row r="54" spans="1:7" x14ac:dyDescent="0.3">
      <c r="A54" s="35"/>
      <c r="B54" s="136"/>
      <c r="C54" s="136"/>
      <c r="D54" s="136"/>
      <c r="E54" s="136"/>
      <c r="F54" s="136"/>
      <c r="G54" s="50"/>
    </row>
    <row r="55" spans="1:7" x14ac:dyDescent="0.3">
      <c r="A55" s="49" t="s">
        <v>132</v>
      </c>
    </row>
    <row r="56" spans="1:7" x14ac:dyDescent="0.3">
      <c r="A56" s="22" t="s">
        <v>247</v>
      </c>
    </row>
    <row r="58" spans="1:7" x14ac:dyDescent="0.3">
      <c r="A58" s="22" t="s">
        <v>248</v>
      </c>
    </row>
    <row r="59" spans="1:7" x14ac:dyDescent="0.3">
      <c r="A59" s="22" t="s">
        <v>249</v>
      </c>
    </row>
    <row r="61" spans="1:7" x14ac:dyDescent="0.3">
      <c r="A61" s="22" t="s">
        <v>240</v>
      </c>
    </row>
    <row r="62" spans="1:7" s="140" customFormat="1" x14ac:dyDescent="0.3">
      <c r="A62" s="22"/>
    </row>
    <row r="63" spans="1:7" s="140" customFormat="1" x14ac:dyDescent="0.3">
      <c r="A63" s="22" t="s">
        <v>241</v>
      </c>
    </row>
    <row r="64" spans="1:7" s="140" customFormat="1" x14ac:dyDescent="0.3">
      <c r="A64" s="22" t="s">
        <v>250</v>
      </c>
    </row>
    <row r="65" spans="1:1" s="140" customFormat="1" x14ac:dyDescent="0.3"/>
    <row r="66" spans="1:1" x14ac:dyDescent="0.45">
      <c r="A66" s="23" t="s">
        <v>246</v>
      </c>
    </row>
    <row r="68" spans="1:1" x14ac:dyDescent="0.3">
      <c r="A68" s="13" t="s">
        <v>125</v>
      </c>
    </row>
  </sheetData>
  <mergeCells count="1">
    <mergeCell ref="A1:G1"/>
  </mergeCells>
  <hyperlinks>
    <hyperlink ref="A68" location="Index!A1" display="back to index" xr:uid="{0DD707BD-3224-4415-B6D1-15473646208E}"/>
  </hyperlinks>
  <pageMargins left="0.23622047244094491" right="0.23622047244094491" top="0.74803149606299213" bottom="0.74803149606299213" header="0.31496062992125984" footer="0.31496062992125984"/>
  <pageSetup paperSize="9" scale="97" fitToHeight="0"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G59"/>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5.125" defaultRowHeight="16" x14ac:dyDescent="0.45"/>
  <cols>
    <col min="1" max="1" width="18.125" style="23" bestFit="1" customWidth="1"/>
    <col min="2" max="7" width="13.625" style="39" customWidth="1"/>
    <col min="8" max="9" width="3.875" style="39" customWidth="1"/>
    <col min="10" max="17" width="7.375" style="39" customWidth="1"/>
    <col min="18" max="16384" width="15.125" style="39"/>
  </cols>
  <sheetData>
    <row r="1" spans="1:7" s="52" customFormat="1" ht="38.25" customHeight="1" x14ac:dyDescent="0.45">
      <c r="A1" s="341" t="s">
        <v>84</v>
      </c>
      <c r="B1" s="342"/>
      <c r="C1" s="342"/>
      <c r="D1" s="342"/>
      <c r="E1" s="342"/>
      <c r="F1" s="342"/>
      <c r="G1" s="342"/>
    </row>
    <row r="2" spans="1:7" s="51" customFormat="1" ht="64" x14ac:dyDescent="0.45">
      <c r="A2" s="42" t="s">
        <v>232</v>
      </c>
      <c r="B2" s="42" t="s">
        <v>137</v>
      </c>
      <c r="C2" s="42" t="s">
        <v>138</v>
      </c>
      <c r="D2" s="42" t="s">
        <v>139</v>
      </c>
      <c r="E2" s="42" t="s">
        <v>140</v>
      </c>
      <c r="F2" s="42" t="s">
        <v>141</v>
      </c>
      <c r="G2" s="43" t="s">
        <v>122</v>
      </c>
    </row>
    <row r="3" spans="1:7" x14ac:dyDescent="0.45">
      <c r="A3" s="34">
        <v>40451</v>
      </c>
      <c r="B3" s="135">
        <v>0</v>
      </c>
      <c r="C3" s="135">
        <v>0</v>
      </c>
      <c r="D3" s="135">
        <v>0</v>
      </c>
      <c r="E3" s="135">
        <v>0</v>
      </c>
      <c r="F3" s="135">
        <v>0</v>
      </c>
      <c r="G3" s="135">
        <v>0</v>
      </c>
    </row>
    <row r="4" spans="1:7" x14ac:dyDescent="0.45">
      <c r="A4" s="35">
        <v>40543</v>
      </c>
      <c r="B4" s="136">
        <v>0</v>
      </c>
      <c r="C4" s="136">
        <v>0</v>
      </c>
      <c r="D4" s="136">
        <v>0</v>
      </c>
      <c r="E4" s="136">
        <v>0</v>
      </c>
      <c r="F4" s="136">
        <v>0</v>
      </c>
      <c r="G4" s="136">
        <v>0</v>
      </c>
    </row>
    <row r="5" spans="1:7" x14ac:dyDescent="0.45">
      <c r="A5" s="34">
        <v>40633</v>
      </c>
      <c r="B5" s="135">
        <v>0</v>
      </c>
      <c r="C5" s="135">
        <v>0</v>
      </c>
      <c r="D5" s="135">
        <v>0</v>
      </c>
      <c r="E5" s="135">
        <v>0</v>
      </c>
      <c r="F5" s="135">
        <v>0</v>
      </c>
      <c r="G5" s="135">
        <v>0</v>
      </c>
    </row>
    <row r="6" spans="1:7" x14ac:dyDescent="0.45">
      <c r="A6" s="35">
        <v>40724</v>
      </c>
      <c r="B6" s="136">
        <v>0</v>
      </c>
      <c r="C6" s="136">
        <v>0</v>
      </c>
      <c r="D6" s="136">
        <v>5146.46</v>
      </c>
      <c r="E6" s="136">
        <v>0</v>
      </c>
      <c r="F6" s="136">
        <v>0</v>
      </c>
      <c r="G6" s="136">
        <v>5146.46</v>
      </c>
    </row>
    <row r="7" spans="1:7" x14ac:dyDescent="0.45">
      <c r="A7" s="34">
        <v>40816</v>
      </c>
      <c r="B7" s="135">
        <v>610526.92000000004</v>
      </c>
      <c r="C7" s="135">
        <v>0</v>
      </c>
      <c r="D7" s="135">
        <v>109465.68</v>
      </c>
      <c r="E7" s="135">
        <v>0</v>
      </c>
      <c r="F7" s="135">
        <v>0</v>
      </c>
      <c r="G7" s="135">
        <v>719992.60000000009</v>
      </c>
    </row>
    <row r="8" spans="1:7" x14ac:dyDescent="0.45">
      <c r="A8" s="35">
        <v>40908</v>
      </c>
      <c r="B8" s="136">
        <v>1579738.8499999989</v>
      </c>
      <c r="C8" s="136">
        <v>0</v>
      </c>
      <c r="D8" s="136">
        <v>113012.76</v>
      </c>
      <c r="E8" s="136">
        <v>0</v>
      </c>
      <c r="F8" s="136">
        <v>27563.16</v>
      </c>
      <c r="G8" s="136">
        <v>1720314.7699999991</v>
      </c>
    </row>
    <row r="9" spans="1:7" x14ac:dyDescent="0.45">
      <c r="A9" s="34">
        <v>40999</v>
      </c>
      <c r="B9" s="135">
        <v>4667772.5599999996</v>
      </c>
      <c r="C9" s="135">
        <v>0</v>
      </c>
      <c r="D9" s="135">
        <v>206528.86</v>
      </c>
      <c r="E9" s="135">
        <v>0</v>
      </c>
      <c r="F9" s="135">
        <v>58303.18</v>
      </c>
      <c r="G9" s="135">
        <v>4932604.5999999996</v>
      </c>
    </row>
    <row r="10" spans="1:7" x14ac:dyDescent="0.45">
      <c r="A10" s="35">
        <v>41090</v>
      </c>
      <c r="B10" s="136">
        <v>8531448.410000002</v>
      </c>
      <c r="C10" s="136">
        <v>0</v>
      </c>
      <c r="D10" s="136">
        <v>339794.08</v>
      </c>
      <c r="E10" s="136">
        <v>0</v>
      </c>
      <c r="F10" s="136">
        <v>5354.34</v>
      </c>
      <c r="G10" s="136">
        <v>8876596.8300000019</v>
      </c>
    </row>
    <row r="11" spans="1:7" x14ac:dyDescent="0.45">
      <c r="A11" s="34">
        <v>41182</v>
      </c>
      <c r="B11" s="135">
        <v>5378707.5199999949</v>
      </c>
      <c r="C11" s="135">
        <v>0</v>
      </c>
      <c r="D11" s="135">
        <v>695796.06</v>
      </c>
      <c r="E11" s="135">
        <v>0</v>
      </c>
      <c r="F11" s="135">
        <v>139293.82</v>
      </c>
      <c r="G11" s="135">
        <v>6213797.3999999948</v>
      </c>
    </row>
    <row r="12" spans="1:7" x14ac:dyDescent="0.45">
      <c r="A12" s="35">
        <v>41274</v>
      </c>
      <c r="B12" s="136">
        <v>3387279</v>
      </c>
      <c r="C12" s="136">
        <v>0</v>
      </c>
      <c r="D12" s="136">
        <v>1476764.25</v>
      </c>
      <c r="E12" s="136">
        <v>0</v>
      </c>
      <c r="F12" s="136">
        <v>76188.039999999994</v>
      </c>
      <c r="G12" s="136">
        <v>4940231.2899999991</v>
      </c>
    </row>
    <row r="13" spans="1:7" x14ac:dyDescent="0.45">
      <c r="A13" s="34">
        <v>41364</v>
      </c>
      <c r="B13" s="135">
        <v>5201123.0699999938</v>
      </c>
      <c r="C13" s="135">
        <v>36956.100000000013</v>
      </c>
      <c r="D13" s="135">
        <v>1536512.57</v>
      </c>
      <c r="E13" s="135">
        <v>25.85</v>
      </c>
      <c r="F13" s="135">
        <v>80606.030000000013</v>
      </c>
      <c r="G13" s="135">
        <v>6855223.6199999936</v>
      </c>
    </row>
    <row r="14" spans="1:7" x14ac:dyDescent="0.45">
      <c r="A14" s="35">
        <v>41455</v>
      </c>
      <c r="B14" s="136">
        <v>4978803.76</v>
      </c>
      <c r="C14" s="136">
        <v>7096.1</v>
      </c>
      <c r="D14" s="136">
        <v>1284611.73</v>
      </c>
      <c r="E14" s="136">
        <v>4120.4900000000007</v>
      </c>
      <c r="F14" s="136">
        <v>5466.7999999999993</v>
      </c>
      <c r="G14" s="136">
        <v>6280098.8799999999</v>
      </c>
    </row>
    <row r="15" spans="1:7" x14ac:dyDescent="0.45">
      <c r="A15" s="34">
        <v>41547</v>
      </c>
      <c r="B15" s="135">
        <v>5929365.6900000004</v>
      </c>
      <c r="C15" s="135">
        <v>41145.320000000007</v>
      </c>
      <c r="D15" s="135">
        <v>1805655.100000001</v>
      </c>
      <c r="E15" s="135">
        <v>0</v>
      </c>
      <c r="F15" s="135">
        <v>31623.47</v>
      </c>
      <c r="G15" s="135">
        <v>7807789.5800000001</v>
      </c>
    </row>
    <row r="16" spans="1:7" x14ac:dyDescent="0.45">
      <c r="A16" s="35">
        <v>41639</v>
      </c>
      <c r="B16" s="136">
        <v>5267843.4000000032</v>
      </c>
      <c r="C16" s="136">
        <v>1920</v>
      </c>
      <c r="D16" s="136">
        <v>1188801.92</v>
      </c>
      <c r="E16" s="136">
        <v>0</v>
      </c>
      <c r="F16" s="136">
        <v>1977</v>
      </c>
      <c r="G16" s="136">
        <v>6460542.320000004</v>
      </c>
    </row>
    <row r="17" spans="1:7" x14ac:dyDescent="0.45">
      <c r="A17" s="34">
        <v>41729</v>
      </c>
      <c r="B17" s="135">
        <v>4165324.77</v>
      </c>
      <c r="C17" s="135">
        <v>116762.09</v>
      </c>
      <c r="D17" s="135">
        <v>1007583.38</v>
      </c>
      <c r="E17" s="135">
        <v>0</v>
      </c>
      <c r="F17" s="135">
        <v>2238.5</v>
      </c>
      <c r="G17" s="135">
        <v>5291908.7400000012</v>
      </c>
    </row>
    <row r="18" spans="1:7" x14ac:dyDescent="0.45">
      <c r="A18" s="35">
        <v>41820</v>
      </c>
      <c r="B18" s="136">
        <v>2525426.4799999991</v>
      </c>
      <c r="C18" s="136">
        <v>76004.740000000034</v>
      </c>
      <c r="D18" s="136">
        <v>506204.85</v>
      </c>
      <c r="E18" s="136">
        <v>0</v>
      </c>
      <c r="F18" s="136">
        <v>2376.66</v>
      </c>
      <c r="G18" s="136">
        <v>3110012.73</v>
      </c>
    </row>
    <row r="19" spans="1:7" x14ac:dyDescent="0.45">
      <c r="A19" s="34">
        <v>41912</v>
      </c>
      <c r="B19" s="135">
        <v>2543490.37</v>
      </c>
      <c r="C19" s="135">
        <v>42862.9</v>
      </c>
      <c r="D19" s="135">
        <v>972316.17000000027</v>
      </c>
      <c r="E19" s="135">
        <v>0</v>
      </c>
      <c r="F19" s="135">
        <v>6443.65</v>
      </c>
      <c r="G19" s="135">
        <v>3565113.09</v>
      </c>
    </row>
    <row r="20" spans="1:7" x14ac:dyDescent="0.45">
      <c r="A20" s="35">
        <v>42004</v>
      </c>
      <c r="B20" s="136">
        <v>2375940.6800000002</v>
      </c>
      <c r="C20" s="136">
        <v>14917.16</v>
      </c>
      <c r="D20" s="136">
        <v>510708.21</v>
      </c>
      <c r="E20" s="136">
        <v>0</v>
      </c>
      <c r="F20" s="136">
        <v>6943.9</v>
      </c>
      <c r="G20" s="136">
        <v>2908509.95</v>
      </c>
    </row>
    <row r="21" spans="1:7" x14ac:dyDescent="0.45">
      <c r="A21" s="34">
        <v>42094</v>
      </c>
      <c r="B21" s="135">
        <v>2183870.25</v>
      </c>
      <c r="C21" s="135">
        <v>58383.78</v>
      </c>
      <c r="D21" s="135">
        <v>1413234.73</v>
      </c>
      <c r="E21" s="135">
        <v>0</v>
      </c>
      <c r="F21" s="135">
        <v>71115.449999999983</v>
      </c>
      <c r="G21" s="135">
        <v>3726604.21</v>
      </c>
    </row>
    <row r="22" spans="1:7" x14ac:dyDescent="0.45">
      <c r="A22" s="35">
        <v>42185</v>
      </c>
      <c r="B22" s="136">
        <v>2148029.06</v>
      </c>
      <c r="C22" s="136">
        <v>105639.28</v>
      </c>
      <c r="D22" s="136">
        <v>1432555.2000000009</v>
      </c>
      <c r="E22" s="136">
        <v>0</v>
      </c>
      <c r="F22" s="136">
        <v>212040.01</v>
      </c>
      <c r="G22" s="136">
        <v>3898263.55</v>
      </c>
    </row>
    <row r="23" spans="1:7" x14ac:dyDescent="0.45">
      <c r="A23" s="34">
        <v>42277</v>
      </c>
      <c r="B23" s="135">
        <v>3773997.94</v>
      </c>
      <c r="C23" s="135">
        <v>516562.19</v>
      </c>
      <c r="D23" s="135">
        <v>2295157.9000000008</v>
      </c>
      <c r="E23" s="135">
        <v>0</v>
      </c>
      <c r="F23" s="135">
        <v>218466.59</v>
      </c>
      <c r="G23" s="135">
        <v>6804184.6200000029</v>
      </c>
    </row>
    <row r="24" spans="1:7" x14ac:dyDescent="0.45">
      <c r="A24" s="35">
        <v>42369</v>
      </c>
      <c r="B24" s="136">
        <v>3328552.76</v>
      </c>
      <c r="C24" s="136">
        <v>535666.8899999999</v>
      </c>
      <c r="D24" s="136">
        <v>2667564.1999999988</v>
      </c>
      <c r="E24" s="136">
        <v>0</v>
      </c>
      <c r="F24" s="136">
        <v>412845.41000000009</v>
      </c>
      <c r="G24" s="136">
        <v>6944629.2599999988</v>
      </c>
    </row>
    <row r="25" spans="1:7" x14ac:dyDescent="0.45">
      <c r="A25" s="34">
        <v>42460</v>
      </c>
      <c r="B25" s="135">
        <v>2121490.370000001</v>
      </c>
      <c r="C25" s="135">
        <v>170169.65</v>
      </c>
      <c r="D25" s="135">
        <v>1816859.7499999991</v>
      </c>
      <c r="E25" s="135">
        <v>0</v>
      </c>
      <c r="F25" s="135">
        <v>168979.76</v>
      </c>
      <c r="G25" s="135">
        <v>4277499.5299999993</v>
      </c>
    </row>
    <row r="26" spans="1:7" x14ac:dyDescent="0.45">
      <c r="A26" s="35">
        <v>42551</v>
      </c>
      <c r="B26" s="136">
        <v>3739834.100000001</v>
      </c>
      <c r="C26" s="136">
        <v>713823.23</v>
      </c>
      <c r="D26" s="136">
        <v>1574477.76</v>
      </c>
      <c r="E26" s="136">
        <v>0</v>
      </c>
      <c r="F26" s="136">
        <v>72748.58</v>
      </c>
      <c r="G26" s="136">
        <v>6100883.6700000009</v>
      </c>
    </row>
    <row r="27" spans="1:7" x14ac:dyDescent="0.45">
      <c r="A27" s="34">
        <v>42643</v>
      </c>
      <c r="B27" s="135">
        <v>7252940.490000003</v>
      </c>
      <c r="C27" s="135">
        <v>573569.27</v>
      </c>
      <c r="D27" s="135">
        <v>2388685.17</v>
      </c>
      <c r="E27" s="135">
        <v>30.24</v>
      </c>
      <c r="F27" s="135">
        <v>147982.79999999999</v>
      </c>
      <c r="G27" s="135">
        <v>10363207.970000001</v>
      </c>
    </row>
    <row r="28" spans="1:7" x14ac:dyDescent="0.45">
      <c r="A28" s="35">
        <v>42735</v>
      </c>
      <c r="B28" s="136">
        <v>5282673.0600000042</v>
      </c>
      <c r="C28" s="136">
        <v>703327.72</v>
      </c>
      <c r="D28" s="136">
        <v>2348832.75</v>
      </c>
      <c r="E28" s="136">
        <v>1998</v>
      </c>
      <c r="F28" s="136">
        <v>126108.74</v>
      </c>
      <c r="G28" s="136">
        <v>8462940.2700000033</v>
      </c>
    </row>
    <row r="29" spans="1:7" x14ac:dyDescent="0.45">
      <c r="A29" s="34">
        <v>42825</v>
      </c>
      <c r="B29" s="135">
        <v>8924456.5</v>
      </c>
      <c r="C29" s="135">
        <v>242041.87</v>
      </c>
      <c r="D29" s="135">
        <v>2299510.290000001</v>
      </c>
      <c r="E29" s="135">
        <v>353782.84</v>
      </c>
      <c r="F29" s="135">
        <v>12877.82</v>
      </c>
      <c r="G29" s="135">
        <v>11832669.32</v>
      </c>
    </row>
    <row r="30" spans="1:7" x14ac:dyDescent="0.45">
      <c r="A30" s="35">
        <v>42916</v>
      </c>
      <c r="B30" s="136">
        <v>7651941.1399999987</v>
      </c>
      <c r="C30" s="136">
        <v>691874.53999999969</v>
      </c>
      <c r="D30" s="136">
        <v>2490405.6599999992</v>
      </c>
      <c r="E30" s="136">
        <v>0</v>
      </c>
      <c r="F30" s="136">
        <v>72955.3</v>
      </c>
      <c r="G30" s="136">
        <v>10907176.640000001</v>
      </c>
    </row>
    <row r="31" spans="1:7" x14ac:dyDescent="0.45">
      <c r="A31" s="34">
        <v>43008</v>
      </c>
      <c r="B31" s="135">
        <v>7892956.9400000041</v>
      </c>
      <c r="C31" s="135">
        <v>3093736.9899999979</v>
      </c>
      <c r="D31" s="135">
        <v>5289573.879999999</v>
      </c>
      <c r="E31" s="135">
        <v>313493.23</v>
      </c>
      <c r="F31" s="135">
        <v>151964.79999999999</v>
      </c>
      <c r="G31" s="135">
        <v>16741725.84</v>
      </c>
    </row>
    <row r="32" spans="1:7" x14ac:dyDescent="0.45">
      <c r="A32" s="35">
        <v>43100</v>
      </c>
      <c r="B32" s="136">
        <v>7601570.9600000028</v>
      </c>
      <c r="C32" s="136">
        <v>4692884.5199999996</v>
      </c>
      <c r="D32" s="136">
        <v>3252682.48</v>
      </c>
      <c r="E32" s="136">
        <v>27950.38</v>
      </c>
      <c r="F32" s="136">
        <v>111401.58</v>
      </c>
      <c r="G32" s="136">
        <v>15686489.92</v>
      </c>
    </row>
    <row r="33" spans="1:7" x14ac:dyDescent="0.45">
      <c r="A33" s="34">
        <v>43190</v>
      </c>
      <c r="B33" s="135">
        <v>4603644.0000000019</v>
      </c>
      <c r="C33" s="135">
        <v>860718.1799999997</v>
      </c>
      <c r="D33" s="135">
        <v>5647971.2999999998</v>
      </c>
      <c r="E33" s="135">
        <v>15354.6</v>
      </c>
      <c r="F33" s="135">
        <v>7718.61</v>
      </c>
      <c r="G33" s="135">
        <v>11135406.689999999</v>
      </c>
    </row>
    <row r="34" spans="1:7" x14ac:dyDescent="0.45">
      <c r="A34" s="35">
        <v>43281</v>
      </c>
      <c r="B34" s="136">
        <v>6927466.8100000024</v>
      </c>
      <c r="C34" s="136">
        <v>1824436.28</v>
      </c>
      <c r="D34" s="136">
        <v>3974696.0599999991</v>
      </c>
      <c r="E34" s="136">
        <v>190275.06999999989</v>
      </c>
      <c r="F34" s="136">
        <v>53351.97</v>
      </c>
      <c r="G34" s="136">
        <v>12970226.189999999</v>
      </c>
    </row>
    <row r="35" spans="1:7" x14ac:dyDescent="0.45">
      <c r="A35" s="34">
        <v>43373</v>
      </c>
      <c r="B35" s="135">
        <v>6136995.6500000041</v>
      </c>
      <c r="C35" s="135">
        <v>819066.68999999948</v>
      </c>
      <c r="D35" s="135">
        <v>3604705.27</v>
      </c>
      <c r="E35" s="135">
        <v>301323.45</v>
      </c>
      <c r="F35" s="135">
        <v>61961.12000000001</v>
      </c>
      <c r="G35" s="135">
        <v>10924052.18</v>
      </c>
    </row>
    <row r="36" spans="1:7" x14ac:dyDescent="0.45">
      <c r="A36" s="35">
        <v>43465</v>
      </c>
      <c r="B36" s="136">
        <v>5309561.1400000025</v>
      </c>
      <c r="C36" s="136">
        <v>1989731.4</v>
      </c>
      <c r="D36" s="136">
        <v>5448886.0500000007</v>
      </c>
      <c r="E36" s="136">
        <v>181211.26999999979</v>
      </c>
      <c r="F36" s="136">
        <v>14896.07</v>
      </c>
      <c r="G36" s="136">
        <v>12944285.93</v>
      </c>
    </row>
    <row r="37" spans="1:7" x14ac:dyDescent="0.45">
      <c r="A37" s="34">
        <v>43555</v>
      </c>
      <c r="B37" s="135">
        <v>5251379.1000000006</v>
      </c>
      <c r="C37" s="135">
        <v>418397.48000000021</v>
      </c>
      <c r="D37" s="135">
        <v>4003186.610000005</v>
      </c>
      <c r="E37" s="135">
        <v>196312.34</v>
      </c>
      <c r="F37" s="135">
        <v>19869.27</v>
      </c>
      <c r="G37" s="135">
        <v>9889144.8000000063</v>
      </c>
    </row>
    <row r="38" spans="1:7" x14ac:dyDescent="0.45">
      <c r="A38" s="35">
        <v>43646</v>
      </c>
      <c r="B38" s="136">
        <v>7077884.6900000004</v>
      </c>
      <c r="C38" s="136">
        <v>1506564.9799999991</v>
      </c>
      <c r="D38" s="136">
        <v>3533680.5099999988</v>
      </c>
      <c r="E38" s="136">
        <v>3912114.3899999992</v>
      </c>
      <c r="F38" s="136">
        <v>33527.07</v>
      </c>
      <c r="G38" s="136">
        <v>16063771.640000001</v>
      </c>
    </row>
    <row r="39" spans="1:7" x14ac:dyDescent="0.45">
      <c r="A39" s="34">
        <v>43738</v>
      </c>
      <c r="B39" s="135">
        <v>8915317.9500000011</v>
      </c>
      <c r="C39" s="135">
        <v>714481.44000000018</v>
      </c>
      <c r="D39" s="135">
        <v>4614647.7500000019</v>
      </c>
      <c r="E39" s="135">
        <v>358901.2100000002</v>
      </c>
      <c r="F39" s="135">
        <v>26728.11</v>
      </c>
      <c r="G39" s="135">
        <v>14630076.460000001</v>
      </c>
    </row>
    <row r="40" spans="1:7" x14ac:dyDescent="0.45">
      <c r="A40" s="35">
        <v>43830</v>
      </c>
      <c r="B40" s="136">
        <v>10558020.02</v>
      </c>
      <c r="C40" s="136">
        <v>324706.40000000002</v>
      </c>
      <c r="D40" s="136">
        <v>4538121.8599999975</v>
      </c>
      <c r="E40" s="136">
        <v>221879.67</v>
      </c>
      <c r="F40" s="136">
        <v>75495.399999999994</v>
      </c>
      <c r="G40" s="136">
        <v>15718223.35</v>
      </c>
    </row>
    <row r="41" spans="1:7" x14ac:dyDescent="0.45">
      <c r="A41" s="34">
        <v>43921</v>
      </c>
      <c r="B41" s="135">
        <v>8178573.0100000044</v>
      </c>
      <c r="C41" s="135">
        <v>588240.61</v>
      </c>
      <c r="D41" s="135">
        <v>3834127.52</v>
      </c>
      <c r="E41" s="135">
        <v>383938.48</v>
      </c>
      <c r="F41" s="135">
        <v>63773.4</v>
      </c>
      <c r="G41" s="135">
        <v>13048653.020000011</v>
      </c>
    </row>
    <row r="42" spans="1:7" x14ac:dyDescent="0.45">
      <c r="A42" s="35">
        <v>44012</v>
      </c>
      <c r="B42" s="136">
        <v>9337463.0400000047</v>
      </c>
      <c r="C42" s="136">
        <v>997278.3000000004</v>
      </c>
      <c r="D42" s="136">
        <v>5563450.6199999992</v>
      </c>
      <c r="E42" s="136">
        <v>64149.3</v>
      </c>
      <c r="F42" s="136">
        <v>205906.15</v>
      </c>
      <c r="G42" s="136">
        <v>16168247.410000009</v>
      </c>
    </row>
    <row r="43" spans="1:7" x14ac:dyDescent="0.45">
      <c r="A43" s="34">
        <v>44104</v>
      </c>
      <c r="B43" s="135">
        <v>15699019.780000011</v>
      </c>
      <c r="C43" s="135">
        <v>2071076.48</v>
      </c>
      <c r="D43" s="135">
        <v>6322851.0499999989</v>
      </c>
      <c r="E43" s="135">
        <v>151561.43999999989</v>
      </c>
      <c r="F43" s="135">
        <v>450222</v>
      </c>
      <c r="G43" s="135">
        <v>24694730.750000011</v>
      </c>
    </row>
    <row r="44" spans="1:7" x14ac:dyDescent="0.45">
      <c r="A44" s="35">
        <v>44196</v>
      </c>
      <c r="B44" s="136">
        <v>14436961.54000001</v>
      </c>
      <c r="C44" s="136">
        <v>3714771.1299999971</v>
      </c>
      <c r="D44" s="136">
        <v>4228682.7599999988</v>
      </c>
      <c r="E44" s="136">
        <v>96902.260000000009</v>
      </c>
      <c r="F44" s="136">
        <v>393349.85</v>
      </c>
      <c r="G44" s="136">
        <v>22870667.54000001</v>
      </c>
    </row>
    <row r="45" spans="1:7" x14ac:dyDescent="0.45">
      <c r="A45" s="34">
        <v>44286</v>
      </c>
      <c r="B45" s="135">
        <v>11239624.160000021</v>
      </c>
      <c r="C45" s="135">
        <v>1348057.38</v>
      </c>
      <c r="D45" s="135">
        <v>5547431.3300000001</v>
      </c>
      <c r="E45" s="135">
        <v>414479.92999999988</v>
      </c>
      <c r="F45" s="135">
        <v>25189.66</v>
      </c>
      <c r="G45" s="135">
        <v>18574782.46000002</v>
      </c>
    </row>
    <row r="46" spans="1:7" x14ac:dyDescent="0.45">
      <c r="A46" s="35">
        <v>44377</v>
      </c>
      <c r="B46" s="136">
        <v>12182042.98000003</v>
      </c>
      <c r="C46" s="136">
        <v>4304299.01</v>
      </c>
      <c r="D46" s="136">
        <v>2425766.39</v>
      </c>
      <c r="E46" s="136">
        <v>1206025.04</v>
      </c>
      <c r="F46" s="136">
        <v>225997.61</v>
      </c>
      <c r="G46" s="136">
        <v>20344131.03000002</v>
      </c>
    </row>
    <row r="47" spans="1:7" x14ac:dyDescent="0.45">
      <c r="A47" s="34">
        <v>44440</v>
      </c>
      <c r="B47" s="135">
        <v>8289784.3900000099</v>
      </c>
      <c r="C47" s="135">
        <v>7202809.5099999933</v>
      </c>
      <c r="D47" s="135">
        <v>3844968.52</v>
      </c>
      <c r="E47" s="135">
        <v>24743.759999999991</v>
      </c>
      <c r="F47" s="135">
        <v>361325.18000000011</v>
      </c>
      <c r="G47" s="135">
        <v>19723631.359999999</v>
      </c>
    </row>
    <row r="48" spans="1:7" x14ac:dyDescent="0.45">
      <c r="A48" s="35">
        <v>44531</v>
      </c>
      <c r="B48" s="136">
        <v>8634718.9300000109</v>
      </c>
      <c r="C48" s="136">
        <v>6457425.5799999963</v>
      </c>
      <c r="D48" s="136">
        <v>3573569.68</v>
      </c>
      <c r="E48" s="136">
        <v>1740957.5699999949</v>
      </c>
      <c r="F48" s="136">
        <v>560065.2699999999</v>
      </c>
      <c r="G48" s="136">
        <v>20966737.030000001</v>
      </c>
    </row>
    <row r="49" spans="1:7" x14ac:dyDescent="0.45">
      <c r="A49" s="137">
        <v>44621</v>
      </c>
      <c r="B49" s="135">
        <v>10054722.30000001</v>
      </c>
      <c r="C49" s="135">
        <v>3450082.689999999</v>
      </c>
      <c r="D49" s="135">
        <v>2955490.5300000012</v>
      </c>
      <c r="E49" s="135">
        <v>8767.07</v>
      </c>
      <c r="F49" s="135">
        <v>770151.92</v>
      </c>
      <c r="G49" s="135">
        <v>17239214.510000009</v>
      </c>
    </row>
    <row r="50" spans="1:7" x14ac:dyDescent="0.45">
      <c r="A50" s="138">
        <v>44713</v>
      </c>
      <c r="B50" s="136">
        <v>10954703.730000019</v>
      </c>
      <c r="C50" s="136">
        <v>5061029.6899999976</v>
      </c>
      <c r="D50" s="136">
        <v>2178683.87</v>
      </c>
      <c r="E50" s="136">
        <v>140914.88</v>
      </c>
      <c r="F50" s="136">
        <v>43526.790000000008</v>
      </c>
      <c r="G50" s="136">
        <v>18378858.960000008</v>
      </c>
    </row>
    <row r="51" spans="1:7" x14ac:dyDescent="0.45">
      <c r="A51" s="34">
        <v>44805</v>
      </c>
      <c r="B51" s="135">
        <v>12076639.779999999</v>
      </c>
      <c r="C51" s="135">
        <v>10679463.289999999</v>
      </c>
      <c r="D51" s="135">
        <v>6202617.7499999991</v>
      </c>
      <c r="E51" s="135">
        <v>7922.87</v>
      </c>
      <c r="F51" s="135">
        <v>349251.01</v>
      </c>
      <c r="G51" s="135">
        <v>29315894.699999999</v>
      </c>
    </row>
    <row r="52" spans="1:7" x14ac:dyDescent="0.45">
      <c r="A52" s="35">
        <v>44896</v>
      </c>
      <c r="B52" s="136">
        <v>15101671.810000001</v>
      </c>
      <c r="C52" s="136">
        <v>10587930.159999991</v>
      </c>
      <c r="D52" s="136">
        <v>3575221.620000001</v>
      </c>
      <c r="E52" s="136">
        <v>1467774.8100000019</v>
      </c>
      <c r="F52" s="136">
        <v>123699.91</v>
      </c>
      <c r="G52" s="136">
        <v>30856298.309999999</v>
      </c>
    </row>
    <row r="53" spans="1:7" s="59" customFormat="1" x14ac:dyDescent="0.45">
      <c r="A53" s="44" t="s">
        <v>122</v>
      </c>
      <c r="B53" s="139">
        <f>SUM(B3:B52)</f>
        <v>310011299.86000007</v>
      </c>
      <c r="C53" s="139">
        <f t="shared" ref="C53:F53" si="0">SUM(C3:C52)</f>
        <v>77355911.019999966</v>
      </c>
      <c r="D53" s="139">
        <f t="shared" si="0"/>
        <v>126647198.90000002</v>
      </c>
      <c r="E53" s="139">
        <f t="shared" si="0"/>
        <v>11786910.439999994</v>
      </c>
      <c r="F53" s="139">
        <f t="shared" si="0"/>
        <v>6089871.7599999988</v>
      </c>
      <c r="G53" s="139">
        <f>SUM(G3:G52)</f>
        <v>531891191.98000014</v>
      </c>
    </row>
    <row r="54" spans="1:7" x14ac:dyDescent="0.45">
      <c r="B54" s="38"/>
      <c r="C54" s="38"/>
      <c r="D54" s="38"/>
      <c r="E54" s="38"/>
      <c r="F54" s="38"/>
      <c r="G54" s="38"/>
    </row>
    <row r="55" spans="1:7" x14ac:dyDescent="0.45">
      <c r="A55" s="21" t="s">
        <v>132</v>
      </c>
    </row>
    <row r="57" spans="1:7" x14ac:dyDescent="0.45">
      <c r="A57" s="23" t="s">
        <v>246</v>
      </c>
    </row>
    <row r="59" spans="1:7" x14ac:dyDescent="0.45">
      <c r="A59" s="24" t="s">
        <v>125</v>
      </c>
    </row>
  </sheetData>
  <mergeCells count="1">
    <mergeCell ref="A1:G1"/>
  </mergeCells>
  <phoneticPr fontId="27" type="noConversion"/>
  <hyperlinks>
    <hyperlink ref="A59" location="Index!A1" display="back to index" xr:uid="{CE5816AD-38E2-4253-9FE6-0332565300E9}"/>
  </hyperlinks>
  <pageMargins left="0.25" right="0.25" top="0.75" bottom="0.56999999999999995" header="0.3" footer="0.3"/>
  <pageSetup paperSize="9" scale="81" fitToHeight="0"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G62"/>
  <sheetViews>
    <sheetView workbookViewId="0">
      <pane ySplit="2" topLeftCell="A3" activePane="bottomLeft" state="frozen"/>
      <selection activeCell="A3" sqref="A3"/>
      <selection pane="bottomLeft" activeCell="A3" sqref="A3"/>
    </sheetView>
  </sheetViews>
  <sheetFormatPr defaultColWidth="15.125" defaultRowHeight="16" x14ac:dyDescent="0.45"/>
  <cols>
    <col min="1" max="1" width="12.375" style="22" customWidth="1"/>
    <col min="2" max="4" width="12.375" style="20" customWidth="1"/>
    <col min="5" max="5" width="15.125" style="39"/>
    <col min="6" max="6" width="12.375" style="20" customWidth="1"/>
    <col min="7" max="7" width="13.5" style="20" customWidth="1"/>
    <col min="8" max="16384" width="15.125" style="20"/>
  </cols>
  <sheetData>
    <row r="1" spans="1:7" s="64" customFormat="1" ht="33" customHeight="1" x14ac:dyDescent="0.3">
      <c r="A1" s="345" t="s">
        <v>86</v>
      </c>
      <c r="B1" s="346"/>
      <c r="C1" s="346"/>
      <c r="D1" s="346"/>
      <c r="E1" s="346"/>
      <c r="F1" s="346"/>
      <c r="G1" s="346"/>
    </row>
    <row r="2" spans="1:7" s="65" customFormat="1" ht="80" x14ac:dyDescent="0.3">
      <c r="A2" s="40" t="s">
        <v>232</v>
      </c>
      <c r="B2" s="40" t="s">
        <v>137</v>
      </c>
      <c r="C2" s="40" t="s">
        <v>138</v>
      </c>
      <c r="D2" s="40" t="s">
        <v>139</v>
      </c>
      <c r="E2" s="40" t="s">
        <v>140</v>
      </c>
      <c r="F2" s="40" t="s">
        <v>141</v>
      </c>
      <c r="G2" s="41" t="s">
        <v>236</v>
      </c>
    </row>
    <row r="3" spans="1:7" x14ac:dyDescent="0.3">
      <c r="A3" s="34">
        <v>40451</v>
      </c>
      <c r="B3" s="131">
        <v>0</v>
      </c>
      <c r="C3" s="131">
        <v>0</v>
      </c>
      <c r="D3" s="131">
        <v>0</v>
      </c>
      <c r="E3" s="131">
        <v>0</v>
      </c>
      <c r="F3" s="131">
        <v>0</v>
      </c>
      <c r="G3" s="131">
        <v>0</v>
      </c>
    </row>
    <row r="4" spans="1:7" x14ac:dyDescent="0.3">
      <c r="A4" s="35">
        <v>40543</v>
      </c>
      <c r="B4" s="75">
        <v>0</v>
      </c>
      <c r="C4" s="75">
        <v>0</v>
      </c>
      <c r="D4" s="75">
        <v>0</v>
      </c>
      <c r="E4" s="75">
        <v>0</v>
      </c>
      <c r="F4" s="75">
        <v>0</v>
      </c>
      <c r="G4" s="75">
        <v>0</v>
      </c>
    </row>
    <row r="5" spans="1:7" x14ac:dyDescent="0.3">
      <c r="A5" s="34">
        <v>40633</v>
      </c>
      <c r="B5" s="131">
        <v>0</v>
      </c>
      <c r="C5" s="131">
        <v>0</v>
      </c>
      <c r="D5" s="131">
        <v>0</v>
      </c>
      <c r="E5" s="131">
        <v>0</v>
      </c>
      <c r="F5" s="131">
        <v>0</v>
      </c>
      <c r="G5" s="131">
        <v>0</v>
      </c>
    </row>
    <row r="6" spans="1:7" x14ac:dyDescent="0.3">
      <c r="A6" s="35">
        <v>40724</v>
      </c>
      <c r="B6" s="75">
        <v>0</v>
      </c>
      <c r="C6" s="75">
        <v>0</v>
      </c>
      <c r="D6" s="75">
        <v>5146.46</v>
      </c>
      <c r="E6" s="75">
        <v>0</v>
      </c>
      <c r="F6" s="75">
        <v>0</v>
      </c>
      <c r="G6" s="75">
        <v>5146.46</v>
      </c>
    </row>
    <row r="7" spans="1:7" ht="13.75" customHeight="1" x14ac:dyDescent="0.3">
      <c r="A7" s="34">
        <v>40816</v>
      </c>
      <c r="B7" s="131">
        <v>16959.081111111111</v>
      </c>
      <c r="C7" s="131">
        <v>0</v>
      </c>
      <c r="D7" s="131">
        <v>10946.567999999999</v>
      </c>
      <c r="E7" s="131">
        <v>0</v>
      </c>
      <c r="F7" s="131">
        <v>0</v>
      </c>
      <c r="G7" s="131">
        <v>15652.01304347826</v>
      </c>
    </row>
    <row r="8" spans="1:7" x14ac:dyDescent="0.3">
      <c r="A8" s="35">
        <v>40908</v>
      </c>
      <c r="B8" s="75">
        <v>10602.274161073819</v>
      </c>
      <c r="C8" s="75">
        <v>0</v>
      </c>
      <c r="D8" s="75">
        <v>8693.2892307692309</v>
      </c>
      <c r="E8" s="75">
        <v>0</v>
      </c>
      <c r="F8" s="75">
        <v>13781.58</v>
      </c>
      <c r="G8" s="75">
        <v>10489.724207317069</v>
      </c>
    </row>
    <row r="9" spans="1:7" x14ac:dyDescent="0.3">
      <c r="A9" s="34">
        <v>40999</v>
      </c>
      <c r="B9" s="131">
        <v>26672.986057142851</v>
      </c>
      <c r="C9" s="131">
        <v>0</v>
      </c>
      <c r="D9" s="131">
        <v>20652.885999999999</v>
      </c>
      <c r="E9" s="131">
        <v>0</v>
      </c>
      <c r="F9" s="131">
        <v>14575.795</v>
      </c>
      <c r="G9" s="131">
        <v>26098.437037037042</v>
      </c>
    </row>
    <row r="10" spans="1:7" x14ac:dyDescent="0.3">
      <c r="A10" s="35">
        <v>41090</v>
      </c>
      <c r="B10" s="75">
        <v>60506.726312056759</v>
      </c>
      <c r="C10" s="75">
        <v>0</v>
      </c>
      <c r="D10" s="75">
        <v>21237.13</v>
      </c>
      <c r="E10" s="75">
        <v>0</v>
      </c>
      <c r="F10" s="75">
        <v>1784.78</v>
      </c>
      <c r="G10" s="75">
        <v>55478.730187500048</v>
      </c>
    </row>
    <row r="11" spans="1:7" x14ac:dyDescent="0.3">
      <c r="A11" s="34">
        <v>41182</v>
      </c>
      <c r="B11" s="131">
        <v>38146.861843971586</v>
      </c>
      <c r="C11" s="131">
        <v>0</v>
      </c>
      <c r="D11" s="131">
        <v>24849.859285714279</v>
      </c>
      <c r="E11" s="131">
        <v>0</v>
      </c>
      <c r="F11" s="131">
        <v>7738.5455555555554</v>
      </c>
      <c r="G11" s="131">
        <v>33228.863101604249</v>
      </c>
    </row>
    <row r="12" spans="1:7" x14ac:dyDescent="0.3">
      <c r="A12" s="35">
        <v>41274</v>
      </c>
      <c r="B12" s="75">
        <v>24906.463235294119</v>
      </c>
      <c r="C12" s="75">
        <v>0</v>
      </c>
      <c r="D12" s="75">
        <v>34343.354651162779</v>
      </c>
      <c r="E12" s="75">
        <v>0</v>
      </c>
      <c r="F12" s="75">
        <v>4232.6688888888884</v>
      </c>
      <c r="G12" s="75">
        <v>25077.316192893391</v>
      </c>
    </row>
    <row r="13" spans="1:7" x14ac:dyDescent="0.3">
      <c r="A13" s="34">
        <v>41364</v>
      </c>
      <c r="B13" s="131">
        <v>22912.43643171803</v>
      </c>
      <c r="C13" s="131">
        <v>9239.0250000000015</v>
      </c>
      <c r="D13" s="131">
        <v>28453.936481481491</v>
      </c>
      <c r="E13" s="131">
        <v>25.85</v>
      </c>
      <c r="F13" s="131">
        <v>6717.1691666666666</v>
      </c>
      <c r="G13" s="131">
        <v>23004.1061073825</v>
      </c>
    </row>
    <row r="14" spans="1:7" x14ac:dyDescent="0.3">
      <c r="A14" s="35">
        <v>41455</v>
      </c>
      <c r="B14" s="75">
        <v>35562.883999999998</v>
      </c>
      <c r="C14" s="75">
        <v>3548.05</v>
      </c>
      <c r="D14" s="75">
        <v>27926.341956521748</v>
      </c>
      <c r="E14" s="75">
        <v>4120.4900000000007</v>
      </c>
      <c r="F14" s="75">
        <v>911.13333333333321</v>
      </c>
      <c r="G14" s="75">
        <v>32205.635282051269</v>
      </c>
    </row>
    <row r="15" spans="1:7" x14ac:dyDescent="0.3">
      <c r="A15" s="34">
        <v>41547</v>
      </c>
      <c r="B15" s="131">
        <v>27198.925183486241</v>
      </c>
      <c r="C15" s="131">
        <v>13715.10666666667</v>
      </c>
      <c r="D15" s="131">
        <v>32243.841071428578</v>
      </c>
      <c r="E15" s="131">
        <v>0</v>
      </c>
      <c r="F15" s="131">
        <v>6324.6940000000004</v>
      </c>
      <c r="G15" s="131">
        <v>27687.19709219857</v>
      </c>
    </row>
    <row r="16" spans="1:7" x14ac:dyDescent="0.3">
      <c r="A16" s="35">
        <v>41639</v>
      </c>
      <c r="B16" s="75">
        <v>30806.101754385989</v>
      </c>
      <c r="C16" s="75">
        <v>1920</v>
      </c>
      <c r="D16" s="75">
        <v>24261.263673469399</v>
      </c>
      <c r="E16" s="75">
        <v>0</v>
      </c>
      <c r="F16" s="75">
        <v>1977</v>
      </c>
      <c r="G16" s="75">
        <v>29101.541981982002</v>
      </c>
    </row>
    <row r="17" spans="1:7" x14ac:dyDescent="0.3">
      <c r="A17" s="34">
        <v>41729</v>
      </c>
      <c r="B17" s="131">
        <v>19106.994357798168</v>
      </c>
      <c r="C17" s="131">
        <v>29190.522499999999</v>
      </c>
      <c r="D17" s="131">
        <v>20991.320416666669</v>
      </c>
      <c r="E17" s="131">
        <v>0</v>
      </c>
      <c r="F17" s="131">
        <v>2238.5</v>
      </c>
      <c r="G17" s="131">
        <v>19527.338523985229</v>
      </c>
    </row>
    <row r="18" spans="1:7" x14ac:dyDescent="0.3">
      <c r="A18" s="35">
        <v>41820</v>
      </c>
      <c r="B18" s="75">
        <v>21960.23026086955</v>
      </c>
      <c r="C18" s="75">
        <v>15200.948000000009</v>
      </c>
      <c r="D18" s="75">
        <v>9551.0349056603773</v>
      </c>
      <c r="E18" s="75">
        <v>0</v>
      </c>
      <c r="F18" s="75">
        <v>1188.33</v>
      </c>
      <c r="G18" s="75">
        <v>17771.501314285699</v>
      </c>
    </row>
    <row r="19" spans="1:7" x14ac:dyDescent="0.3">
      <c r="A19" s="34">
        <v>41912</v>
      </c>
      <c r="B19" s="131">
        <v>16624.120065359479</v>
      </c>
      <c r="C19" s="131">
        <v>6123.2714285714292</v>
      </c>
      <c r="D19" s="131">
        <v>18345.588113207548</v>
      </c>
      <c r="E19" s="131">
        <v>0</v>
      </c>
      <c r="F19" s="131">
        <v>2147.8833333333332</v>
      </c>
      <c r="G19" s="131">
        <v>16505.15319444444</v>
      </c>
    </row>
    <row r="20" spans="1:7" x14ac:dyDescent="0.3">
      <c r="A20" s="35">
        <v>42004</v>
      </c>
      <c r="B20" s="75">
        <v>17730.900597014919</v>
      </c>
      <c r="C20" s="75">
        <v>2983.4319999999998</v>
      </c>
      <c r="D20" s="75">
        <v>9119.7894642857154</v>
      </c>
      <c r="E20" s="75">
        <v>0</v>
      </c>
      <c r="F20" s="75">
        <v>1157.3166666666671</v>
      </c>
      <c r="G20" s="75">
        <v>14470.19875621891</v>
      </c>
    </row>
    <row r="21" spans="1:7" x14ac:dyDescent="0.3">
      <c r="A21" s="34">
        <v>42094</v>
      </c>
      <c r="B21" s="131">
        <v>18198.918750000001</v>
      </c>
      <c r="C21" s="131">
        <v>4865.3149999999996</v>
      </c>
      <c r="D21" s="131">
        <v>20782.863676470599</v>
      </c>
      <c r="E21" s="131">
        <v>0</v>
      </c>
      <c r="F21" s="131">
        <v>3386.4499999999989</v>
      </c>
      <c r="G21" s="131">
        <v>16862.462488687779</v>
      </c>
    </row>
    <row r="22" spans="1:7" x14ac:dyDescent="0.3">
      <c r="A22" s="35">
        <v>42185</v>
      </c>
      <c r="B22" s="75">
        <v>18203.636101694909</v>
      </c>
      <c r="C22" s="75">
        <v>15091.325714285709</v>
      </c>
      <c r="D22" s="75">
        <v>19896.600000000009</v>
      </c>
      <c r="E22" s="75">
        <v>0</v>
      </c>
      <c r="F22" s="75">
        <v>6236.4708823529418</v>
      </c>
      <c r="G22" s="75">
        <v>16875.599783549791</v>
      </c>
    </row>
    <row r="23" spans="1:7" x14ac:dyDescent="0.3">
      <c r="A23" s="34">
        <v>42277</v>
      </c>
      <c r="B23" s="131">
        <v>31190.06561983471</v>
      </c>
      <c r="C23" s="131">
        <v>39735.553076923083</v>
      </c>
      <c r="D23" s="131">
        <v>27989.730487804889</v>
      </c>
      <c r="E23" s="131">
        <v>0</v>
      </c>
      <c r="F23" s="131">
        <v>7047.3093548387114</v>
      </c>
      <c r="G23" s="131">
        <v>27547.306153846141</v>
      </c>
    </row>
    <row r="24" spans="1:7" x14ac:dyDescent="0.3">
      <c r="A24" s="35">
        <v>42369</v>
      </c>
      <c r="B24" s="75">
        <v>24296.00554744526</v>
      </c>
      <c r="C24" s="75">
        <v>29759.27166666666</v>
      </c>
      <c r="D24" s="75">
        <v>31018.18837209302</v>
      </c>
      <c r="E24" s="75">
        <v>0</v>
      </c>
      <c r="F24" s="75">
        <v>13317.593870967739</v>
      </c>
      <c r="G24" s="75">
        <v>25531.725220588211</v>
      </c>
    </row>
    <row r="25" spans="1:7" x14ac:dyDescent="0.3">
      <c r="A25" s="34">
        <v>42460</v>
      </c>
      <c r="B25" s="131">
        <v>18132.396324786328</v>
      </c>
      <c r="C25" s="131">
        <v>14180.80416666667</v>
      </c>
      <c r="D25" s="131">
        <v>24224.796666666651</v>
      </c>
      <c r="E25" s="131">
        <v>0</v>
      </c>
      <c r="F25" s="131">
        <v>15361.796363636369</v>
      </c>
      <c r="G25" s="131">
        <v>19895.34665116277</v>
      </c>
    </row>
    <row r="26" spans="1:7" x14ac:dyDescent="0.3">
      <c r="A26" s="35">
        <v>42551</v>
      </c>
      <c r="B26" s="75">
        <v>24127.96193548388</v>
      </c>
      <c r="C26" s="75">
        <v>33991.582380952379</v>
      </c>
      <c r="D26" s="75">
        <v>25394.80258064517</v>
      </c>
      <c r="E26" s="75">
        <v>0</v>
      </c>
      <c r="F26" s="75">
        <v>8083.1755555555555</v>
      </c>
      <c r="G26" s="75">
        <v>24699.933886639679</v>
      </c>
    </row>
    <row r="27" spans="1:7" x14ac:dyDescent="0.3">
      <c r="A27" s="34">
        <v>42643</v>
      </c>
      <c r="B27" s="131">
        <v>41209.889147727277</v>
      </c>
      <c r="C27" s="131">
        <v>19118.975666666669</v>
      </c>
      <c r="D27" s="131">
        <v>29489.940370370368</v>
      </c>
      <c r="E27" s="131">
        <v>30.24</v>
      </c>
      <c r="F27" s="131">
        <v>8704.8705882352951</v>
      </c>
      <c r="G27" s="131">
        <v>33977.731049180358</v>
      </c>
    </row>
    <row r="28" spans="1:7" x14ac:dyDescent="0.3">
      <c r="A28" s="35">
        <v>42735</v>
      </c>
      <c r="B28" s="75">
        <v>23689.116860986571</v>
      </c>
      <c r="C28" s="75">
        <v>25118.847142857139</v>
      </c>
      <c r="D28" s="75">
        <v>28299.18975903614</v>
      </c>
      <c r="E28" s="75">
        <v>1998</v>
      </c>
      <c r="F28" s="75">
        <v>10509.06166666667</v>
      </c>
      <c r="G28" s="75">
        <v>24388.87685878963</v>
      </c>
    </row>
    <row r="29" spans="1:7" x14ac:dyDescent="0.3">
      <c r="A29" s="34">
        <v>42825</v>
      </c>
      <c r="B29" s="131">
        <v>38467.484913793101</v>
      </c>
      <c r="C29" s="131">
        <v>10085.077916666671</v>
      </c>
      <c r="D29" s="131">
        <v>30660.137200000001</v>
      </c>
      <c r="E29" s="131">
        <v>176891.42</v>
      </c>
      <c r="F29" s="131">
        <v>1430.8688888888889</v>
      </c>
      <c r="G29" s="131">
        <v>34598.448304093603</v>
      </c>
    </row>
    <row r="30" spans="1:7" x14ac:dyDescent="0.3">
      <c r="A30" s="35">
        <v>42916</v>
      </c>
      <c r="B30" s="75">
        <v>38069.358905472633</v>
      </c>
      <c r="C30" s="75">
        <v>28828.10583333332</v>
      </c>
      <c r="D30" s="75">
        <v>32342.930649350641</v>
      </c>
      <c r="E30" s="75">
        <v>0</v>
      </c>
      <c r="F30" s="75">
        <v>10422.185714285721</v>
      </c>
      <c r="G30" s="75">
        <v>35298.306278317148</v>
      </c>
    </row>
    <row r="31" spans="1:7" x14ac:dyDescent="0.3">
      <c r="A31" s="34">
        <v>43008</v>
      </c>
      <c r="B31" s="131">
        <v>36373.073456221216</v>
      </c>
      <c r="C31" s="131">
        <v>90992.264411764641</v>
      </c>
      <c r="D31" s="131">
        <v>48528.200733944941</v>
      </c>
      <c r="E31" s="131">
        <v>78373.307499999995</v>
      </c>
      <c r="F31" s="131">
        <v>18995.599999999999</v>
      </c>
      <c r="G31" s="131">
        <v>45004.63935483875</v>
      </c>
    </row>
    <row r="32" spans="1:7" x14ac:dyDescent="0.3">
      <c r="A32" s="35">
        <v>43100</v>
      </c>
      <c r="B32" s="75">
        <v>43939.716531791921</v>
      </c>
      <c r="C32" s="75">
        <v>123496.9610526316</v>
      </c>
      <c r="D32" s="75">
        <v>38722.410476190482</v>
      </c>
      <c r="E32" s="75">
        <v>6987.5949999999984</v>
      </c>
      <c r="F32" s="75">
        <v>10127.416363636359</v>
      </c>
      <c r="G32" s="75">
        <v>50601.580387096852</v>
      </c>
    </row>
    <row r="33" spans="1:7" x14ac:dyDescent="0.3">
      <c r="A33" s="34">
        <v>43190</v>
      </c>
      <c r="B33" s="131">
        <v>35412.646153846174</v>
      </c>
      <c r="C33" s="131">
        <v>30739.93499999999</v>
      </c>
      <c r="D33" s="131">
        <v>85575.322727272724</v>
      </c>
      <c r="E33" s="131">
        <v>5118.2</v>
      </c>
      <c r="F33" s="131">
        <v>1543.722</v>
      </c>
      <c r="G33" s="131">
        <v>47997.442629310332</v>
      </c>
    </row>
    <row r="34" spans="1:7" x14ac:dyDescent="0.3">
      <c r="A34" s="35">
        <v>43281</v>
      </c>
      <c r="B34" s="75">
        <v>47125.624557823146</v>
      </c>
      <c r="C34" s="75">
        <v>67571.714074074087</v>
      </c>
      <c r="D34" s="75">
        <v>54447.891232876696</v>
      </c>
      <c r="E34" s="75">
        <v>63425.023333333302</v>
      </c>
      <c r="F34" s="75">
        <v>8891.9950000000008</v>
      </c>
      <c r="G34" s="75">
        <v>50664.946054687432</v>
      </c>
    </row>
    <row r="35" spans="1:7" x14ac:dyDescent="0.3">
      <c r="A35" s="34">
        <v>43373</v>
      </c>
      <c r="B35" s="131">
        <v>37882.68919753089</v>
      </c>
      <c r="C35" s="131">
        <v>25595.83406249998</v>
      </c>
      <c r="D35" s="131">
        <v>51495.789571428562</v>
      </c>
      <c r="E35" s="131">
        <v>75330.862500000003</v>
      </c>
      <c r="F35" s="131">
        <v>7745.1400000000012</v>
      </c>
      <c r="G35" s="131">
        <v>39579.899202898603</v>
      </c>
    </row>
    <row r="36" spans="1:7" x14ac:dyDescent="0.3">
      <c r="A36" s="35">
        <v>43465</v>
      </c>
      <c r="B36" s="75">
        <v>29173.41285714287</v>
      </c>
      <c r="C36" s="75">
        <v>60294.890909090922</v>
      </c>
      <c r="D36" s="75">
        <v>64867.691071428577</v>
      </c>
      <c r="E36" s="75">
        <v>36242.253999999957</v>
      </c>
      <c r="F36" s="75">
        <v>7448.0349999999999</v>
      </c>
      <c r="G36" s="75">
        <v>42301.588006535967</v>
      </c>
    </row>
    <row r="37" spans="1:7" x14ac:dyDescent="0.3">
      <c r="A37" s="34">
        <v>43555</v>
      </c>
      <c r="B37" s="131">
        <v>36722.930769230778</v>
      </c>
      <c r="C37" s="131">
        <v>14942.76714285715</v>
      </c>
      <c r="D37" s="131">
        <v>46013.639195402349</v>
      </c>
      <c r="E37" s="131">
        <v>39262.467999999993</v>
      </c>
      <c r="F37" s="131">
        <v>6623.0900000000011</v>
      </c>
      <c r="G37" s="131">
        <v>37177.236090225553</v>
      </c>
    </row>
    <row r="38" spans="1:7" x14ac:dyDescent="0.3">
      <c r="A38" s="35">
        <v>43646</v>
      </c>
      <c r="B38" s="75">
        <v>38466.764619565212</v>
      </c>
      <c r="C38" s="75">
        <v>51950.516551724118</v>
      </c>
      <c r="D38" s="75">
        <v>39704.275393258416</v>
      </c>
      <c r="E38" s="75">
        <v>434679.37666666671</v>
      </c>
      <c r="F38" s="75">
        <v>11175.69</v>
      </c>
      <c r="G38" s="75">
        <v>51158.508407643378</v>
      </c>
    </row>
    <row r="39" spans="1:7" x14ac:dyDescent="0.3">
      <c r="A39" s="34">
        <v>43738</v>
      </c>
      <c r="B39" s="131">
        <v>37937.523191489367</v>
      </c>
      <c r="C39" s="131">
        <v>22327.545000000009</v>
      </c>
      <c r="D39" s="131">
        <v>45689.581683168348</v>
      </c>
      <c r="E39" s="131">
        <v>44862.651250000017</v>
      </c>
      <c r="F39" s="131">
        <v>3341.0137500000001</v>
      </c>
      <c r="G39" s="131">
        <v>38099.157447916667</v>
      </c>
    </row>
    <row r="40" spans="1:7" x14ac:dyDescent="0.3">
      <c r="A40" s="35">
        <v>43830</v>
      </c>
      <c r="B40" s="75">
        <v>42401.68682730924</v>
      </c>
      <c r="C40" s="75">
        <v>11196.7724137931</v>
      </c>
      <c r="D40" s="75">
        <v>42812.47037735847</v>
      </c>
      <c r="E40" s="75">
        <v>55469.91750000001</v>
      </c>
      <c r="F40" s="75">
        <v>5807.3384615384612</v>
      </c>
      <c r="G40" s="75">
        <v>39197.564463840426</v>
      </c>
    </row>
    <row r="41" spans="1:7" x14ac:dyDescent="0.3">
      <c r="A41" s="34">
        <v>43921</v>
      </c>
      <c r="B41" s="131">
        <v>32199.106338582689</v>
      </c>
      <c r="C41" s="131">
        <v>17825.47303030303</v>
      </c>
      <c r="D41" s="131">
        <v>39938.828333333331</v>
      </c>
      <c r="E41" s="131">
        <v>76787.695999999996</v>
      </c>
      <c r="F41" s="131">
        <v>4555.2428571428572</v>
      </c>
      <c r="G41" s="131">
        <v>32459.335870646792</v>
      </c>
    </row>
    <row r="42" spans="1:7" x14ac:dyDescent="0.3">
      <c r="A42" s="35">
        <v>44012</v>
      </c>
      <c r="B42" s="75">
        <v>30023.996913183291</v>
      </c>
      <c r="C42" s="75">
        <v>30220.554545454561</v>
      </c>
      <c r="D42" s="75">
        <v>57355.161030927819</v>
      </c>
      <c r="E42" s="75">
        <v>10691.55</v>
      </c>
      <c r="F42" s="75">
        <v>17158.845833333329</v>
      </c>
      <c r="G42" s="75">
        <v>35224.939891067537</v>
      </c>
    </row>
    <row r="43" spans="1:7" x14ac:dyDescent="0.3">
      <c r="A43" s="34">
        <v>44104</v>
      </c>
      <c r="B43" s="131">
        <v>50805.889255663467</v>
      </c>
      <c r="C43" s="131">
        <v>50514.060487804891</v>
      </c>
      <c r="D43" s="131">
        <v>55954.434070796451</v>
      </c>
      <c r="E43" s="131">
        <v>16840.159999999989</v>
      </c>
      <c r="F43" s="131">
        <v>32158.71428571429</v>
      </c>
      <c r="G43" s="131">
        <v>50812.203189300461</v>
      </c>
    </row>
    <row r="44" spans="1:7" x14ac:dyDescent="0.3">
      <c r="A44" s="35">
        <v>44196</v>
      </c>
      <c r="B44" s="75">
        <v>44149.729480122347</v>
      </c>
      <c r="C44" s="75">
        <v>64047.778103448232</v>
      </c>
      <c r="D44" s="75">
        <v>35836.294576271182</v>
      </c>
      <c r="E44" s="75">
        <v>12112.782499999999</v>
      </c>
      <c r="F44" s="75">
        <v>21852.76944444445</v>
      </c>
      <c r="G44" s="75">
        <v>43233.776068052939</v>
      </c>
    </row>
    <row r="45" spans="1:7" x14ac:dyDescent="0.3">
      <c r="A45" s="34">
        <v>44286</v>
      </c>
      <c r="B45" s="131">
        <v>39437.27775438605</v>
      </c>
      <c r="C45" s="131">
        <v>27511.375102040809</v>
      </c>
      <c r="D45" s="131">
        <v>59649.799247311843</v>
      </c>
      <c r="E45" s="131">
        <v>51809.991249999992</v>
      </c>
      <c r="F45" s="131">
        <v>4198.2766666666666</v>
      </c>
      <c r="G45" s="131">
        <v>42119.688117913924</v>
      </c>
    </row>
    <row r="46" spans="1:7" x14ac:dyDescent="0.3">
      <c r="A46" s="35">
        <v>44377</v>
      </c>
      <c r="B46" s="75">
        <v>44786.922720588344</v>
      </c>
      <c r="C46" s="75">
        <v>76862.482321428572</v>
      </c>
      <c r="D46" s="75">
        <v>22884.588584905661</v>
      </c>
      <c r="E46" s="75">
        <v>201004.1733333334</v>
      </c>
      <c r="F46" s="75">
        <v>15066.507333333329</v>
      </c>
      <c r="G46" s="75">
        <v>44712.375890109994</v>
      </c>
    </row>
    <row r="47" spans="1:7" x14ac:dyDescent="0.3">
      <c r="A47" s="34">
        <v>44440</v>
      </c>
      <c r="B47" s="131">
        <v>32006.88953667957</v>
      </c>
      <c r="C47" s="131">
        <v>128621.59839285701</v>
      </c>
      <c r="D47" s="131">
        <v>35934.285233644863</v>
      </c>
      <c r="E47" s="131">
        <v>3092.9699999999989</v>
      </c>
      <c r="F47" s="131">
        <v>12459.488965517239</v>
      </c>
      <c r="G47" s="131">
        <v>42970.874422658009</v>
      </c>
    </row>
    <row r="48" spans="1:7" x14ac:dyDescent="0.3">
      <c r="A48" s="35">
        <v>44531</v>
      </c>
      <c r="B48" s="75">
        <v>34817.415040322623</v>
      </c>
      <c r="C48" s="75">
        <v>102498.8187301587</v>
      </c>
      <c r="D48" s="75">
        <v>38425.480430107527</v>
      </c>
      <c r="E48" s="75">
        <v>217619.6962499994</v>
      </c>
      <c r="F48" s="75">
        <v>35004.079374999987</v>
      </c>
      <c r="G48" s="75">
        <v>48987.703341121647</v>
      </c>
    </row>
    <row r="49" spans="1:7" x14ac:dyDescent="0.3">
      <c r="A49" s="34">
        <v>44621</v>
      </c>
      <c r="B49" s="131">
        <v>33854.283838383861</v>
      </c>
      <c r="C49" s="131">
        <v>59484.184310344797</v>
      </c>
      <c r="D49" s="131">
        <v>40486.171643835631</v>
      </c>
      <c r="E49" s="131">
        <v>2191.7674999999999</v>
      </c>
      <c r="F49" s="131">
        <v>45303.054117647058</v>
      </c>
      <c r="G49" s="131">
        <v>38394.687104677083</v>
      </c>
    </row>
    <row r="50" spans="1:7" x14ac:dyDescent="0.3">
      <c r="A50" s="35">
        <v>44713</v>
      </c>
      <c r="B50" s="75">
        <v>31660.99343930641</v>
      </c>
      <c r="C50" s="75">
        <v>88789.994561403466</v>
      </c>
      <c r="D50" s="75">
        <v>22460.658453608248</v>
      </c>
      <c r="E50" s="75">
        <v>12810.44363636364</v>
      </c>
      <c r="F50" s="75">
        <v>4352.679000000001</v>
      </c>
      <c r="G50" s="75">
        <v>35276.120844529767</v>
      </c>
    </row>
    <row r="51" spans="1:7" x14ac:dyDescent="0.3">
      <c r="A51" s="34">
        <v>44805</v>
      </c>
      <c r="B51" s="131">
        <v>33086.684328767129</v>
      </c>
      <c r="C51" s="131">
        <v>144317.07148648641</v>
      </c>
      <c r="D51" s="131">
        <v>57968.39018691588</v>
      </c>
      <c r="E51" s="131">
        <v>1980.7175</v>
      </c>
      <c r="F51" s="131">
        <v>49893.001428571421</v>
      </c>
      <c r="G51" s="131">
        <v>52631.767863554764</v>
      </c>
    </row>
    <row r="52" spans="1:7" x14ac:dyDescent="0.3">
      <c r="A52" s="35">
        <v>44896</v>
      </c>
      <c r="B52" s="75">
        <v>38821.778431876621</v>
      </c>
      <c r="C52" s="75">
        <v>139314.8705263157</v>
      </c>
      <c r="D52" s="75">
        <v>33103.90388888889</v>
      </c>
      <c r="E52" s="75">
        <v>146777.4810000002</v>
      </c>
      <c r="F52" s="75">
        <v>30924.977500000001</v>
      </c>
      <c r="G52" s="75">
        <v>52566.095928449737</v>
      </c>
    </row>
    <row r="53" spans="1:7" x14ac:dyDescent="0.45">
      <c r="A53" s="13"/>
      <c r="B53" s="38"/>
      <c r="C53" s="38"/>
      <c r="D53" s="38"/>
      <c r="E53" s="38"/>
      <c r="F53" s="38"/>
      <c r="G53" s="38"/>
    </row>
    <row r="54" spans="1:7" x14ac:dyDescent="0.3">
      <c r="A54" s="49" t="s">
        <v>180</v>
      </c>
      <c r="E54" s="20"/>
    </row>
    <row r="55" spans="1:7" x14ac:dyDescent="0.3">
      <c r="A55" s="22" t="s">
        <v>251</v>
      </c>
      <c r="E55" s="20"/>
    </row>
    <row r="56" spans="1:7" x14ac:dyDescent="0.3">
      <c r="A56" s="22" t="s">
        <v>252</v>
      </c>
      <c r="E56" s="20"/>
    </row>
    <row r="57" spans="1:7" x14ac:dyDescent="0.3">
      <c r="A57" s="22" t="s">
        <v>253</v>
      </c>
      <c r="E57" s="20"/>
    </row>
    <row r="58" spans="1:7" x14ac:dyDescent="0.45">
      <c r="A58" s="23" t="s">
        <v>246</v>
      </c>
    </row>
    <row r="62" spans="1:7" x14ac:dyDescent="0.45">
      <c r="A62" s="13" t="s">
        <v>125</v>
      </c>
    </row>
  </sheetData>
  <mergeCells count="1">
    <mergeCell ref="A1:G1"/>
  </mergeCells>
  <hyperlinks>
    <hyperlink ref="A62" location="Index!A1" display="back to index" xr:uid="{CEABF127-BF2D-4ECF-A7A3-023E75D6249D}"/>
  </hyperlinks>
  <pageMargins left="0.23622047244094491" right="0.23622047244094491" top="0.74803149606299213" bottom="0.74803149606299213" header="0.31496062992125984" footer="0.31496062992125984"/>
  <pageSetup paperSize="9" scale="83" fitToHeight="0" orientation="landscape"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G25"/>
  <sheetViews>
    <sheetView zoomScaleNormal="100" workbookViewId="0">
      <pane ySplit="2" topLeftCell="A3" activePane="bottomLeft" state="frozen"/>
      <selection activeCell="A3" sqref="A3"/>
      <selection pane="bottomLeft" activeCell="A3" sqref="A3"/>
    </sheetView>
  </sheetViews>
  <sheetFormatPr defaultColWidth="15.125" defaultRowHeight="16" x14ac:dyDescent="0.45"/>
  <cols>
    <col min="1" max="1" width="11.375" style="23" customWidth="1"/>
    <col min="2" max="7" width="11.375" style="39" customWidth="1"/>
    <col min="8" max="16384" width="15.125" style="39"/>
  </cols>
  <sheetData>
    <row r="1" spans="1:7" s="52" customFormat="1" ht="36.75" customHeight="1" x14ac:dyDescent="0.45">
      <c r="A1" s="332" t="s">
        <v>88</v>
      </c>
      <c r="B1" s="333"/>
      <c r="C1" s="333"/>
      <c r="D1" s="333"/>
      <c r="E1" s="333"/>
      <c r="F1" s="333"/>
      <c r="G1" s="333"/>
    </row>
    <row r="2" spans="1:7" s="51" customFormat="1" ht="80" x14ac:dyDescent="0.45">
      <c r="A2" s="40" t="s">
        <v>245</v>
      </c>
      <c r="B2" s="40" t="s">
        <v>137</v>
      </c>
      <c r="C2" s="40" t="s">
        <v>138</v>
      </c>
      <c r="D2" s="40" t="s">
        <v>139</v>
      </c>
      <c r="E2" s="40" t="s">
        <v>140</v>
      </c>
      <c r="F2" s="40" t="s">
        <v>141</v>
      </c>
      <c r="G2" s="41" t="s">
        <v>236</v>
      </c>
    </row>
    <row r="3" spans="1:7" s="51" customFormat="1" x14ac:dyDescent="0.45">
      <c r="A3" s="130" t="s">
        <v>214</v>
      </c>
      <c r="B3" s="131">
        <v>0</v>
      </c>
      <c r="C3" s="131">
        <v>0</v>
      </c>
      <c r="D3" s="131">
        <v>5146.46</v>
      </c>
      <c r="E3" s="131">
        <v>0</v>
      </c>
      <c r="F3" s="131">
        <v>0</v>
      </c>
      <c r="G3" s="131">
        <v>5146.46</v>
      </c>
    </row>
    <row r="4" spans="1:7" s="51" customFormat="1" x14ac:dyDescent="0.45">
      <c r="A4" s="132" t="s">
        <v>215</v>
      </c>
      <c r="B4" s="75">
        <v>56578.995367647098</v>
      </c>
      <c r="C4" s="75">
        <v>0</v>
      </c>
      <c r="D4" s="75">
        <v>21355.593888888881</v>
      </c>
      <c r="E4" s="75">
        <v>0</v>
      </c>
      <c r="F4" s="75">
        <v>13031.525714285721</v>
      </c>
      <c r="G4" s="75">
        <v>51585.742222222245</v>
      </c>
    </row>
    <row r="5" spans="1:7" x14ac:dyDescent="0.45">
      <c r="A5" s="130" t="s">
        <v>216</v>
      </c>
      <c r="B5" s="131">
        <v>49082.6770725389</v>
      </c>
      <c r="C5" s="131">
        <v>11013.05</v>
      </c>
      <c r="D5" s="131">
        <v>51481.284639175246</v>
      </c>
      <c r="E5" s="131">
        <v>4146.3400000000011</v>
      </c>
      <c r="F5" s="131">
        <v>9727.5706451612841</v>
      </c>
      <c r="G5" s="131">
        <v>46800.291310211978</v>
      </c>
    </row>
    <row r="6" spans="1:7" x14ac:dyDescent="0.45">
      <c r="A6" s="132" t="s">
        <v>217</v>
      </c>
      <c r="B6" s="75">
        <v>45285.975544303787</v>
      </c>
      <c r="C6" s="75">
        <v>39305.358333333257</v>
      </c>
      <c r="D6" s="75">
        <v>38864.183189655167</v>
      </c>
      <c r="E6" s="75">
        <v>0</v>
      </c>
      <c r="F6" s="75">
        <v>4776.9537499999997</v>
      </c>
      <c r="G6" s="75">
        <v>43181.434990476126</v>
      </c>
    </row>
    <row r="7" spans="1:7" x14ac:dyDescent="0.45">
      <c r="A7" s="130" t="s">
        <v>218</v>
      </c>
      <c r="B7" s="131">
        <v>29939.58045307441</v>
      </c>
      <c r="C7" s="131">
        <v>12322.395555555549</v>
      </c>
      <c r="D7" s="131">
        <v>31597.184744525519</v>
      </c>
      <c r="E7" s="131">
        <v>0</v>
      </c>
      <c r="F7" s="131">
        <v>6446.5871739130462</v>
      </c>
      <c r="G7" s="131">
        <v>27644.099607843116</v>
      </c>
    </row>
    <row r="8" spans="1:7" x14ac:dyDescent="0.45">
      <c r="A8" s="132" t="s">
        <v>219</v>
      </c>
      <c r="B8" s="75">
        <v>42785.066567656751</v>
      </c>
      <c r="C8" s="75">
        <v>58673.392727272651</v>
      </c>
      <c r="D8" s="75">
        <v>48854.14976608185</v>
      </c>
      <c r="E8" s="75">
        <v>0</v>
      </c>
      <c r="F8" s="75">
        <v>16167.4137037037</v>
      </c>
      <c r="G8" s="75">
        <v>43007.481426024955</v>
      </c>
    </row>
    <row r="9" spans="1:7" ht="13.75" customHeight="1" x14ac:dyDescent="0.45">
      <c r="A9" s="130" t="s">
        <v>220</v>
      </c>
      <c r="B9" s="131">
        <v>63149.698893709297</v>
      </c>
      <c r="C9" s="131">
        <v>45118.64081632653</v>
      </c>
      <c r="D9" s="131">
        <v>56043.728647058873</v>
      </c>
      <c r="E9" s="131">
        <v>177905.54</v>
      </c>
      <c r="F9" s="131">
        <v>13330.54296296296</v>
      </c>
      <c r="G9" s="131">
        <v>58626.225952044988</v>
      </c>
    </row>
    <row r="10" spans="1:7" x14ac:dyDescent="0.45">
      <c r="A10" s="132" t="s">
        <v>221</v>
      </c>
      <c r="B10" s="75">
        <v>66729.972123456726</v>
      </c>
      <c r="C10" s="75">
        <v>177487.72830508489</v>
      </c>
      <c r="D10" s="75">
        <v>94608.977708333463</v>
      </c>
      <c r="E10" s="75">
        <v>78153.325714285704</v>
      </c>
      <c r="F10" s="75">
        <v>20277.310000000001</v>
      </c>
      <c r="G10" s="75">
        <v>83260.454550809824</v>
      </c>
    </row>
    <row r="11" spans="1:7" x14ac:dyDescent="0.45">
      <c r="A11" s="130" t="s">
        <v>222</v>
      </c>
      <c r="B11" s="131">
        <v>55421.493193473187</v>
      </c>
      <c r="C11" s="131">
        <v>68605.225362318757</v>
      </c>
      <c r="D11" s="131">
        <v>85517.827010309265</v>
      </c>
      <c r="E11" s="131">
        <v>459096.14500000002</v>
      </c>
      <c r="F11" s="131">
        <v>13025.352999999999</v>
      </c>
      <c r="G11" s="131">
        <v>69973.672120786548</v>
      </c>
    </row>
    <row r="12" spans="1:7" x14ac:dyDescent="0.45">
      <c r="A12" s="133" t="s">
        <v>223</v>
      </c>
      <c r="B12" s="75">
        <v>59372.992006420609</v>
      </c>
      <c r="C12" s="75">
        <v>33224.136075949391</v>
      </c>
      <c r="D12" s="75">
        <v>78271.509493670979</v>
      </c>
      <c r="E12" s="75">
        <v>73490.618571428611</v>
      </c>
      <c r="F12" s="75">
        <v>13282.252142857151</v>
      </c>
      <c r="G12" s="75">
        <v>60718.858552497491</v>
      </c>
    </row>
    <row r="13" spans="1:7" x14ac:dyDescent="0.45">
      <c r="A13" s="134" t="s">
        <v>224</v>
      </c>
      <c r="B13" s="131">
        <v>74905.802041957868</v>
      </c>
      <c r="C13" s="131">
        <v>96933.932203389661</v>
      </c>
      <c r="D13" s="131">
        <v>74998.913076923156</v>
      </c>
      <c r="E13" s="131">
        <v>93448.43349999997</v>
      </c>
      <c r="F13" s="131">
        <v>28070.746666666681</v>
      </c>
      <c r="G13" s="131">
        <v>75930.036681299258</v>
      </c>
    </row>
    <row r="14" spans="1:7" x14ac:dyDescent="0.45">
      <c r="A14" s="133" t="s">
        <v>225</v>
      </c>
      <c r="B14" s="75">
        <v>52178.719876203519</v>
      </c>
      <c r="C14" s="75">
        <v>161834.65306569339</v>
      </c>
      <c r="D14" s="75">
        <v>58932.923004694851</v>
      </c>
      <c r="E14" s="75">
        <v>100809.6463157892</v>
      </c>
      <c r="F14" s="75">
        <v>34701.383199999997</v>
      </c>
      <c r="G14" s="75">
        <v>66586.773001744892</v>
      </c>
    </row>
    <row r="15" spans="1:7" x14ac:dyDescent="0.45">
      <c r="A15" s="134" t="s">
        <v>226</v>
      </c>
      <c r="B15" s="131">
        <v>44481.688363338813</v>
      </c>
      <c r="C15" s="131">
        <v>181772.5935897436</v>
      </c>
      <c r="D15" s="131">
        <v>58201.424821428569</v>
      </c>
      <c r="E15" s="131">
        <v>113515.2061538463</v>
      </c>
      <c r="F15" s="131">
        <v>59118.864999999998</v>
      </c>
      <c r="G15" s="131">
        <v>65618.531090512639</v>
      </c>
    </row>
    <row r="17" spans="1:7" x14ac:dyDescent="0.45">
      <c r="B17" s="38"/>
      <c r="C17" s="38"/>
      <c r="D17" s="38"/>
      <c r="E17" s="38"/>
      <c r="F17" s="38"/>
      <c r="G17" s="38"/>
    </row>
    <row r="18" spans="1:7" x14ac:dyDescent="0.45">
      <c r="A18" s="21" t="s">
        <v>132</v>
      </c>
    </row>
    <row r="19" spans="1:7" x14ac:dyDescent="0.45">
      <c r="A19" s="22" t="s">
        <v>251</v>
      </c>
    </row>
    <row r="20" spans="1:7" x14ac:dyDescent="0.45">
      <c r="A20" s="22" t="s">
        <v>252</v>
      </c>
    </row>
    <row r="21" spans="1:7" x14ac:dyDescent="0.45">
      <c r="A21" s="22" t="s">
        <v>253</v>
      </c>
    </row>
    <row r="22" spans="1:7" x14ac:dyDescent="0.45">
      <c r="A22" s="23" t="s">
        <v>246</v>
      </c>
    </row>
    <row r="25" spans="1:7" x14ac:dyDescent="0.45">
      <c r="A25" s="24" t="s">
        <v>125</v>
      </c>
    </row>
  </sheetData>
  <mergeCells count="1">
    <mergeCell ref="A1:G1"/>
  </mergeCells>
  <hyperlinks>
    <hyperlink ref="A25" location="Index!A1" display="back to index" xr:uid="{08B49FB2-D584-490E-946D-37E4A00BCDD6}"/>
  </hyperlinks>
  <pageMargins left="0.23622047244094491" right="0.23622047244094491" top="0.74803149606299213" bottom="0.74803149606299213" header="0.31496062992125984" footer="0.31496062992125984"/>
  <pageSetup paperSize="9" scale="96" fitToHeight="0" orientation="landscape" horizontalDpi="300" verticalDpi="300" r:id="rId1"/>
  <headerFooter>
    <oddHeader>&amp;C&amp;A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T59"/>
  <sheetViews>
    <sheetView workbookViewId="0"/>
  </sheetViews>
  <sheetFormatPr defaultColWidth="15.125" defaultRowHeight="16" x14ac:dyDescent="0.3"/>
  <cols>
    <col min="1" max="1" width="11" style="22" customWidth="1"/>
    <col min="2" max="14" width="10.1875" style="20" customWidth="1"/>
    <col min="15" max="16384" width="15.125" style="20"/>
  </cols>
  <sheetData>
    <row r="1" spans="1:20" x14ac:dyDescent="0.3">
      <c r="A1" s="20"/>
    </row>
    <row r="2" spans="1:20" s="64" customFormat="1" ht="15" customHeight="1" x14ac:dyDescent="0.3">
      <c r="A2" s="348" t="s">
        <v>90</v>
      </c>
      <c r="B2" s="349"/>
      <c r="C2" s="349"/>
      <c r="D2" s="349"/>
      <c r="E2" s="349"/>
      <c r="F2" s="349"/>
      <c r="G2" s="349"/>
      <c r="H2" s="349"/>
      <c r="I2" s="349"/>
      <c r="J2" s="349"/>
      <c r="K2" s="349"/>
      <c r="L2" s="349"/>
      <c r="M2" s="349"/>
      <c r="N2" s="349"/>
    </row>
    <row r="3" spans="1:20" s="64" customFormat="1" x14ac:dyDescent="0.3">
      <c r="A3" s="122"/>
      <c r="B3" s="122"/>
      <c r="C3" s="123"/>
      <c r="D3" s="347" t="s">
        <v>200</v>
      </c>
      <c r="E3" s="347"/>
      <c r="F3" s="347"/>
      <c r="G3" s="347"/>
      <c r="H3" s="347"/>
      <c r="I3" s="347"/>
      <c r="J3" s="347"/>
      <c r="K3" s="123"/>
      <c r="L3" s="123"/>
      <c r="M3" s="124"/>
      <c r="N3" s="124"/>
    </row>
    <row r="4" spans="1:20" s="65" customFormat="1" x14ac:dyDescent="0.3">
      <c r="A4" s="125" t="s">
        <v>201</v>
      </c>
      <c r="B4" s="126" t="s">
        <v>202</v>
      </c>
      <c r="C4" s="126" t="s">
        <v>203</v>
      </c>
      <c r="D4" s="126" t="s">
        <v>204</v>
      </c>
      <c r="E4" s="126" t="s">
        <v>205</v>
      </c>
      <c r="F4" s="126" t="s">
        <v>206</v>
      </c>
      <c r="G4" s="126" t="s">
        <v>207</v>
      </c>
      <c r="H4" s="126" t="s">
        <v>208</v>
      </c>
      <c r="I4" s="126" t="s">
        <v>209</v>
      </c>
      <c r="J4" s="126" t="s">
        <v>210</v>
      </c>
      <c r="K4" s="126" t="s">
        <v>211</v>
      </c>
      <c r="L4" s="127" t="s">
        <v>212</v>
      </c>
      <c r="M4" s="128" t="s">
        <v>213</v>
      </c>
      <c r="N4" s="128" t="s">
        <v>254</v>
      </c>
    </row>
    <row r="5" spans="1:20" s="65" customFormat="1" x14ac:dyDescent="0.45">
      <c r="A5" s="94" t="s">
        <v>255</v>
      </c>
      <c r="B5" s="95">
        <v>5146.46</v>
      </c>
      <c r="C5" s="95">
        <v>13552014.690000011</v>
      </c>
      <c r="D5" s="95">
        <v>28159467.110000011</v>
      </c>
      <c r="E5" s="95">
        <v>35173057.06000001</v>
      </c>
      <c r="F5" s="95">
        <v>41461242.930000007</v>
      </c>
      <c r="G5" s="95">
        <v>47262172.500000007</v>
      </c>
      <c r="H5" s="95">
        <v>53352811.460000008</v>
      </c>
      <c r="I5" s="95">
        <v>63584365.210000016</v>
      </c>
      <c r="J5" s="95">
        <v>67994784.570000008</v>
      </c>
      <c r="K5" s="95">
        <v>69466934.080000013</v>
      </c>
      <c r="L5" s="96">
        <v>71402793.520000011</v>
      </c>
      <c r="M5" s="97">
        <v>75415829.410000011</v>
      </c>
      <c r="N5" s="97">
        <v>78749069.000000015</v>
      </c>
      <c r="O5" s="98"/>
      <c r="P5" s="98"/>
      <c r="Q5" s="98"/>
      <c r="R5" s="98"/>
      <c r="S5" s="98"/>
      <c r="T5" s="98"/>
    </row>
    <row r="6" spans="1:20" s="65" customFormat="1" x14ac:dyDescent="0.45">
      <c r="A6" s="99" t="s">
        <v>256</v>
      </c>
      <c r="B6" s="100">
        <v>2702640.57</v>
      </c>
      <c r="C6" s="100">
        <v>11730947.659999993</v>
      </c>
      <c r="D6" s="100">
        <v>22575068.699999992</v>
      </c>
      <c r="E6" s="100">
        <v>26613331.189999994</v>
      </c>
      <c r="F6" s="100">
        <v>32885812.539999992</v>
      </c>
      <c r="G6" s="100">
        <v>39785050.169999987</v>
      </c>
      <c r="H6" s="100">
        <v>45166373.569999985</v>
      </c>
      <c r="I6" s="100">
        <v>53118431.159999989</v>
      </c>
      <c r="J6" s="100">
        <v>55781079.379999988</v>
      </c>
      <c r="K6" s="100">
        <v>59876746.199999988</v>
      </c>
      <c r="L6" s="101">
        <v>61199205.179999985</v>
      </c>
      <c r="M6" s="102">
        <v>63350727.579999983</v>
      </c>
      <c r="N6" s="103"/>
      <c r="O6" s="98"/>
      <c r="P6" s="98"/>
      <c r="Q6" s="98"/>
      <c r="R6" s="98"/>
      <c r="S6" s="98"/>
      <c r="T6" s="98"/>
    </row>
    <row r="7" spans="1:20" x14ac:dyDescent="0.45">
      <c r="A7" s="94" t="s">
        <v>257</v>
      </c>
      <c r="B7" s="95">
        <v>653591.68000000028</v>
      </c>
      <c r="C7" s="95">
        <v>5461393.1600000011</v>
      </c>
      <c r="D7" s="95">
        <v>8039714.4200000009</v>
      </c>
      <c r="E7" s="95">
        <v>12974893.400000002</v>
      </c>
      <c r="F7" s="95">
        <v>18813566.609999999</v>
      </c>
      <c r="G7" s="95">
        <v>26545499.520000003</v>
      </c>
      <c r="H7" s="95">
        <v>31288318.860000011</v>
      </c>
      <c r="I7" s="95">
        <v>36603572.320000008</v>
      </c>
      <c r="J7" s="95">
        <v>40699567.210000008</v>
      </c>
      <c r="K7" s="95">
        <v>46625309.440000013</v>
      </c>
      <c r="L7" s="96">
        <v>48778835.95000001</v>
      </c>
      <c r="M7" s="104"/>
      <c r="N7" s="104"/>
      <c r="O7" s="98"/>
      <c r="P7" s="98"/>
      <c r="Q7" s="98"/>
      <c r="R7" s="98"/>
      <c r="S7" s="98"/>
      <c r="T7" s="98"/>
    </row>
    <row r="8" spans="1:20" x14ac:dyDescent="0.45">
      <c r="A8" s="99" t="s">
        <v>258</v>
      </c>
      <c r="B8" s="100">
        <v>4740.8999999999996</v>
      </c>
      <c r="C8" s="100">
        <v>854875.94000000006</v>
      </c>
      <c r="D8" s="100">
        <v>5886670.9600000028</v>
      </c>
      <c r="E8" s="100">
        <v>11822086.110000005</v>
      </c>
      <c r="F8" s="100">
        <v>23899414.910000004</v>
      </c>
      <c r="G8" s="100">
        <v>30399269.660000004</v>
      </c>
      <c r="H8" s="100">
        <v>38094876.490000002</v>
      </c>
      <c r="I8" s="100">
        <v>49909254.760000005</v>
      </c>
      <c r="J8" s="100">
        <v>56380544.06000001</v>
      </c>
      <c r="K8" s="100">
        <v>58487667.230000012</v>
      </c>
      <c r="L8" s="101"/>
      <c r="M8" s="103"/>
      <c r="N8" s="103"/>
      <c r="O8" s="98"/>
      <c r="P8" s="98"/>
      <c r="Q8" s="98"/>
      <c r="R8" s="98"/>
      <c r="S8" s="98"/>
      <c r="T8" s="98"/>
    </row>
    <row r="9" spans="1:20" x14ac:dyDescent="0.45">
      <c r="A9" s="94" t="s">
        <v>259</v>
      </c>
      <c r="B9" s="95">
        <v>343586.14</v>
      </c>
      <c r="C9" s="95">
        <v>2198975.9500000002</v>
      </c>
      <c r="D9" s="95">
        <v>12467303.059999999</v>
      </c>
      <c r="E9" s="95">
        <v>19700155.509999998</v>
      </c>
      <c r="F9" s="95">
        <v>23992785.669999994</v>
      </c>
      <c r="G9" s="95">
        <v>27691306.609999996</v>
      </c>
      <c r="H9" s="95">
        <v>33883890.829999998</v>
      </c>
      <c r="I9" s="95">
        <v>41411568.339999996</v>
      </c>
      <c r="J9" s="95">
        <v>46111566.239999995</v>
      </c>
      <c r="K9" s="95"/>
      <c r="L9" s="96"/>
      <c r="M9" s="104"/>
      <c r="N9" s="104"/>
      <c r="O9" s="98"/>
      <c r="P9" s="98"/>
      <c r="Q9" s="98"/>
      <c r="R9" s="98"/>
      <c r="S9" s="98"/>
      <c r="T9" s="98"/>
    </row>
    <row r="10" spans="1:20" x14ac:dyDescent="0.45">
      <c r="A10" s="99" t="s">
        <v>260</v>
      </c>
      <c r="B10" s="100">
        <v>231422.35</v>
      </c>
      <c r="C10" s="100">
        <v>6220491.5</v>
      </c>
      <c r="D10" s="100">
        <v>13615671.999999996</v>
      </c>
      <c r="E10" s="100">
        <v>23960592.859999996</v>
      </c>
      <c r="F10" s="100">
        <v>30297129.489999995</v>
      </c>
      <c r="G10" s="100">
        <v>39888276.229999997</v>
      </c>
      <c r="H10" s="100">
        <v>51960834.5</v>
      </c>
      <c r="I10" s="100">
        <v>60937311.160000004</v>
      </c>
      <c r="J10" s="100"/>
      <c r="K10" s="100"/>
      <c r="L10" s="101"/>
      <c r="M10" s="103"/>
      <c r="N10" s="103"/>
      <c r="O10" s="98"/>
      <c r="P10" s="98"/>
      <c r="Q10" s="98"/>
      <c r="R10" s="98"/>
      <c r="S10" s="98"/>
      <c r="T10" s="98"/>
    </row>
    <row r="11" spans="1:20" x14ac:dyDescent="0.45">
      <c r="A11" s="94" t="s">
        <v>261</v>
      </c>
      <c r="B11" s="95">
        <v>544632.98999999987</v>
      </c>
      <c r="C11" s="95">
        <v>5958056.9500000011</v>
      </c>
      <c r="D11" s="95">
        <v>11170448.74</v>
      </c>
      <c r="E11" s="95">
        <v>25036568.27</v>
      </c>
      <c r="F11" s="95">
        <v>42870693.109999999</v>
      </c>
      <c r="G11" s="95">
        <v>53004224.079999998</v>
      </c>
      <c r="H11" s="95">
        <v>64934421.949999996</v>
      </c>
      <c r="I11" s="95"/>
      <c r="J11" s="95"/>
      <c r="K11" s="95"/>
      <c r="L11" s="96"/>
      <c r="M11" s="104"/>
      <c r="N11" s="104"/>
      <c r="O11" s="98"/>
      <c r="P11" s="98"/>
      <c r="Q11" s="98"/>
      <c r="R11" s="98"/>
      <c r="S11" s="98"/>
      <c r="T11" s="98"/>
    </row>
    <row r="12" spans="1:20" x14ac:dyDescent="0.45">
      <c r="A12" s="99" t="s">
        <v>262</v>
      </c>
      <c r="B12" s="100">
        <v>1070252.8700000001</v>
      </c>
      <c r="C12" s="100">
        <v>6923999.9299999997</v>
      </c>
      <c r="D12" s="100">
        <v>17930975.98</v>
      </c>
      <c r="E12" s="100">
        <v>31108026.300000001</v>
      </c>
      <c r="F12" s="100">
        <v>43323380.299999997</v>
      </c>
      <c r="G12" s="100">
        <v>50532009.399999999</v>
      </c>
      <c r="H12" s="100"/>
      <c r="I12" s="100"/>
      <c r="J12" s="100"/>
      <c r="K12" s="100"/>
      <c r="L12" s="101"/>
      <c r="M12" s="103"/>
      <c r="N12" s="103"/>
      <c r="O12" s="98"/>
      <c r="P12" s="98"/>
      <c r="Q12" s="98"/>
      <c r="R12" s="98"/>
      <c r="S12" s="98"/>
      <c r="T12" s="98"/>
    </row>
    <row r="13" spans="1:20" x14ac:dyDescent="0.45">
      <c r="A13" s="94" t="s">
        <v>263</v>
      </c>
      <c r="B13" s="95">
        <v>512413.64</v>
      </c>
      <c r="C13" s="95">
        <v>7003869.3500000006</v>
      </c>
      <c r="D13" s="95">
        <v>20635662.90000001</v>
      </c>
      <c r="E13" s="95">
        <v>26765436.330000009</v>
      </c>
      <c r="F13" s="95">
        <v>31127370.330000006</v>
      </c>
      <c r="G13" s="95"/>
      <c r="H13" s="95"/>
      <c r="I13" s="95"/>
      <c r="J13" s="95"/>
      <c r="K13" s="95"/>
      <c r="L13" s="96"/>
      <c r="M13" s="104"/>
      <c r="N13" s="104"/>
      <c r="O13" s="98"/>
      <c r="P13" s="98"/>
      <c r="Q13" s="98"/>
      <c r="R13" s="98"/>
      <c r="S13" s="98"/>
      <c r="T13" s="98"/>
    </row>
    <row r="14" spans="1:20" x14ac:dyDescent="0.45">
      <c r="A14" s="105" t="s">
        <v>264</v>
      </c>
      <c r="B14" s="100">
        <v>1019933.36</v>
      </c>
      <c r="C14" s="100">
        <v>5099752.330000001</v>
      </c>
      <c r="D14" s="100">
        <v>7939137.7000000011</v>
      </c>
      <c r="E14" s="100">
        <v>10875164.48</v>
      </c>
      <c r="F14" s="100"/>
      <c r="G14" s="100"/>
      <c r="H14" s="100"/>
      <c r="I14" s="100"/>
      <c r="J14" s="100"/>
      <c r="K14" s="100"/>
      <c r="L14" s="101"/>
      <c r="M14" s="106"/>
      <c r="N14" s="103"/>
      <c r="O14" s="98"/>
      <c r="P14" s="98"/>
      <c r="Q14" s="98"/>
      <c r="R14" s="98"/>
      <c r="S14" s="98"/>
      <c r="T14" s="98"/>
    </row>
    <row r="15" spans="1:20" x14ac:dyDescent="0.45">
      <c r="A15" s="107" t="s">
        <v>265</v>
      </c>
      <c r="B15" s="108">
        <v>35893.72</v>
      </c>
      <c r="C15" s="108">
        <v>5566935.830000001</v>
      </c>
      <c r="D15" s="108">
        <v>13628038.23</v>
      </c>
      <c r="E15" s="108"/>
      <c r="F15" s="108"/>
      <c r="G15" s="108"/>
      <c r="H15" s="108"/>
      <c r="I15" s="108"/>
      <c r="J15" s="108"/>
      <c r="K15" s="108"/>
      <c r="L15" s="109"/>
      <c r="M15" s="110"/>
      <c r="N15" s="104"/>
      <c r="O15" s="98"/>
      <c r="P15" s="98"/>
      <c r="Q15" s="98"/>
      <c r="R15" s="98"/>
      <c r="S15" s="98"/>
      <c r="T15" s="98"/>
    </row>
    <row r="16" spans="1:20" x14ac:dyDescent="0.45">
      <c r="A16" s="111" t="s">
        <v>266</v>
      </c>
      <c r="B16" s="112">
        <v>2126593.7999999998</v>
      </c>
      <c r="C16" s="112">
        <v>4379010.43</v>
      </c>
      <c r="D16" s="112"/>
      <c r="E16" s="112"/>
      <c r="F16" s="112"/>
      <c r="G16" s="112"/>
      <c r="H16" s="112"/>
      <c r="I16" s="112"/>
      <c r="J16" s="112"/>
      <c r="K16" s="112"/>
      <c r="L16" s="113"/>
      <c r="M16" s="114"/>
      <c r="N16" s="103"/>
      <c r="O16" s="98"/>
      <c r="P16" s="98"/>
      <c r="Q16" s="98"/>
      <c r="R16" s="98"/>
      <c r="S16" s="98"/>
      <c r="T16" s="98"/>
    </row>
    <row r="17" spans="1:20" x14ac:dyDescent="0.45">
      <c r="A17" s="107" t="s">
        <v>267</v>
      </c>
      <c r="B17" s="108">
        <v>0</v>
      </c>
      <c r="C17" s="108"/>
      <c r="D17" s="108"/>
      <c r="E17" s="108"/>
      <c r="F17" s="108"/>
      <c r="G17" s="108"/>
      <c r="H17" s="108"/>
      <c r="I17" s="108"/>
      <c r="J17" s="108"/>
      <c r="K17" s="108"/>
      <c r="L17" s="109"/>
      <c r="M17" s="104"/>
      <c r="N17" s="104"/>
      <c r="O17" s="98"/>
      <c r="P17" s="98"/>
      <c r="Q17" s="98"/>
      <c r="R17" s="98"/>
      <c r="S17" s="98"/>
      <c r="T17" s="98"/>
    </row>
    <row r="18" spans="1:20" ht="13.5" customHeight="1" x14ac:dyDescent="0.3">
      <c r="A18" s="115"/>
      <c r="B18" s="92"/>
      <c r="C18" s="92"/>
      <c r="D18" s="92"/>
      <c r="E18" s="92"/>
      <c r="F18" s="92"/>
      <c r="G18" s="92"/>
      <c r="H18" s="92"/>
      <c r="I18" s="92"/>
      <c r="O18" s="98"/>
      <c r="P18" s="98"/>
      <c r="Q18" s="98"/>
      <c r="R18" s="98"/>
      <c r="S18" s="98"/>
      <c r="T18" s="98"/>
    </row>
    <row r="19" spans="1:20" ht="13.5" customHeight="1" x14ac:dyDescent="0.3">
      <c r="A19" s="348" t="s">
        <v>92</v>
      </c>
      <c r="B19" s="349"/>
      <c r="C19" s="349"/>
      <c r="D19" s="349"/>
      <c r="E19" s="349"/>
      <c r="F19" s="349"/>
      <c r="G19" s="349"/>
      <c r="H19" s="349"/>
      <c r="I19" s="349"/>
      <c r="J19" s="349"/>
      <c r="K19" s="349"/>
      <c r="L19" s="349"/>
      <c r="M19" s="349"/>
      <c r="N19" s="349"/>
    </row>
    <row r="20" spans="1:20" x14ac:dyDescent="0.3">
      <c r="A20" s="122"/>
      <c r="B20" s="122"/>
      <c r="C20" s="347" t="s">
        <v>200</v>
      </c>
      <c r="D20" s="347"/>
      <c r="E20" s="347"/>
      <c r="F20" s="347"/>
      <c r="G20" s="347"/>
      <c r="H20" s="347"/>
      <c r="I20" s="347"/>
      <c r="J20" s="347"/>
      <c r="K20" s="347"/>
      <c r="L20" s="123"/>
      <c r="M20" s="124"/>
      <c r="N20" s="124"/>
    </row>
    <row r="21" spans="1:20" x14ac:dyDescent="0.3">
      <c r="A21" s="125" t="s">
        <v>201</v>
      </c>
      <c r="B21" s="126" t="s">
        <v>202</v>
      </c>
      <c r="C21" s="126" t="s">
        <v>203</v>
      </c>
      <c r="D21" s="126" t="s">
        <v>204</v>
      </c>
      <c r="E21" s="126" t="s">
        <v>205</v>
      </c>
      <c r="F21" s="126" t="s">
        <v>206</v>
      </c>
      <c r="G21" s="126" t="s">
        <v>207</v>
      </c>
      <c r="H21" s="126" t="s">
        <v>208</v>
      </c>
      <c r="I21" s="126" t="s">
        <v>209</v>
      </c>
      <c r="J21" s="129" t="s">
        <v>210</v>
      </c>
      <c r="K21" s="126" t="s">
        <v>211</v>
      </c>
      <c r="L21" s="127" t="s">
        <v>212</v>
      </c>
      <c r="M21" s="128" t="s">
        <v>213</v>
      </c>
      <c r="N21" s="128" t="s">
        <v>254</v>
      </c>
    </row>
    <row r="22" spans="1:20" x14ac:dyDescent="0.45">
      <c r="A22" s="116" t="s">
        <v>214</v>
      </c>
      <c r="B22" s="95">
        <v>5146.46</v>
      </c>
      <c r="C22" s="95">
        <v>12691875.260000011</v>
      </c>
      <c r="D22" s="95">
        <v>24337571.530000009</v>
      </c>
      <c r="E22" s="95">
        <v>27110616.090000007</v>
      </c>
      <c r="F22" s="95">
        <v>29092552.720000006</v>
      </c>
      <c r="G22" s="95">
        <v>29435494.100000005</v>
      </c>
      <c r="H22" s="95">
        <v>29445467.960000005</v>
      </c>
      <c r="I22" s="95">
        <v>29445467.960000005</v>
      </c>
      <c r="J22" s="95">
        <v>29445467.960000005</v>
      </c>
      <c r="K22" s="95">
        <v>29445467.960000005</v>
      </c>
      <c r="L22" s="96">
        <v>29448437.960000005</v>
      </c>
      <c r="M22" s="97">
        <v>29749412.720000006</v>
      </c>
      <c r="N22" s="97">
        <v>33082652.310000006</v>
      </c>
    </row>
    <row r="23" spans="1:20" x14ac:dyDescent="0.45">
      <c r="A23" s="117" t="s">
        <v>215</v>
      </c>
      <c r="B23" s="100">
        <v>2682455.0499999998</v>
      </c>
      <c r="C23" s="100">
        <v>9618205.8299999945</v>
      </c>
      <c r="D23" s="100">
        <v>14909445.029999994</v>
      </c>
      <c r="E23" s="100">
        <v>16164327.829999994</v>
      </c>
      <c r="F23" s="100">
        <v>16612064.489999995</v>
      </c>
      <c r="G23" s="100">
        <v>16701509.119999995</v>
      </c>
      <c r="H23" s="100">
        <v>16710121.459999995</v>
      </c>
      <c r="I23" s="100">
        <v>16713293.079999994</v>
      </c>
      <c r="J23" s="100">
        <v>16713293.079999994</v>
      </c>
      <c r="K23" s="100">
        <v>16713293.079999994</v>
      </c>
      <c r="L23" s="101">
        <v>16713293.079999994</v>
      </c>
      <c r="M23" s="102">
        <v>16713293.079999994</v>
      </c>
      <c r="N23" s="118"/>
    </row>
    <row r="24" spans="1:20" x14ac:dyDescent="0.45">
      <c r="A24" s="116" t="s">
        <v>216</v>
      </c>
      <c r="B24" s="95">
        <v>636160.48000000021</v>
      </c>
      <c r="C24" s="95">
        <v>4231448.4000000013</v>
      </c>
      <c r="D24" s="95">
        <v>4770300.2300000014</v>
      </c>
      <c r="E24" s="95">
        <v>4842080.8800000018</v>
      </c>
      <c r="F24" s="95">
        <v>4852186.5600000015</v>
      </c>
      <c r="G24" s="95">
        <v>4877914.2900000019</v>
      </c>
      <c r="H24" s="95">
        <v>4877914.2900000019</v>
      </c>
      <c r="I24" s="95">
        <v>4877914.2900000019</v>
      </c>
      <c r="J24" s="95">
        <v>4877914.2900000019</v>
      </c>
      <c r="K24" s="95">
        <v>4877914.2900000019</v>
      </c>
      <c r="L24" s="96">
        <v>4877914.2900000019</v>
      </c>
      <c r="M24" s="104"/>
      <c r="N24" s="104"/>
    </row>
    <row r="25" spans="1:20" x14ac:dyDescent="0.45">
      <c r="A25" s="117" t="s">
        <v>217</v>
      </c>
      <c r="B25" s="100">
        <v>26</v>
      </c>
      <c r="C25" s="100">
        <v>284741.74</v>
      </c>
      <c r="D25" s="100">
        <v>773803.94</v>
      </c>
      <c r="E25" s="100">
        <v>1063210.6099999999</v>
      </c>
      <c r="F25" s="100">
        <v>1154415.0099999998</v>
      </c>
      <c r="G25" s="100">
        <v>1243918.8099999998</v>
      </c>
      <c r="H25" s="100">
        <v>1257566.4099999999</v>
      </c>
      <c r="I25" s="100">
        <v>1257596.6399999999</v>
      </c>
      <c r="J25" s="100">
        <v>1257596.6399999999</v>
      </c>
      <c r="K25" s="100">
        <v>1257596.6399999999</v>
      </c>
      <c r="L25" s="101"/>
      <c r="M25" s="103"/>
      <c r="N25" s="118"/>
    </row>
    <row r="26" spans="1:20" x14ac:dyDescent="0.45">
      <c r="A26" s="116" t="s">
        <v>218</v>
      </c>
      <c r="B26" s="95">
        <v>197037.36</v>
      </c>
      <c r="C26" s="95">
        <v>619579.12</v>
      </c>
      <c r="D26" s="95">
        <v>1276587.4500000002</v>
      </c>
      <c r="E26" s="95">
        <v>1549754.8400000003</v>
      </c>
      <c r="F26" s="95">
        <v>1581476.5900000003</v>
      </c>
      <c r="G26" s="95">
        <v>1581476.5900000003</v>
      </c>
      <c r="H26" s="95">
        <v>2280111.6800000006</v>
      </c>
      <c r="I26" s="95">
        <v>2280924.6800000006</v>
      </c>
      <c r="J26" s="95">
        <v>2280924.6800000006</v>
      </c>
      <c r="K26" s="95"/>
      <c r="L26" s="96"/>
      <c r="M26" s="104"/>
      <c r="N26" s="104"/>
    </row>
    <row r="27" spans="1:20" x14ac:dyDescent="0.45">
      <c r="A27" s="117" t="s">
        <v>219</v>
      </c>
      <c r="B27" s="100">
        <v>24022.7</v>
      </c>
      <c r="C27" s="100">
        <v>1117682.3599999999</v>
      </c>
      <c r="D27" s="100">
        <v>1851642.06</v>
      </c>
      <c r="E27" s="100">
        <v>2126201.4900000002</v>
      </c>
      <c r="F27" s="100">
        <v>2279216.6900000004</v>
      </c>
      <c r="G27" s="100">
        <v>2311073.9200000004</v>
      </c>
      <c r="H27" s="100">
        <v>2311073.9200000004</v>
      </c>
      <c r="I27" s="100">
        <v>2311073.9200000004</v>
      </c>
      <c r="J27" s="100"/>
      <c r="K27" s="100"/>
      <c r="L27" s="101"/>
      <c r="M27" s="103"/>
      <c r="N27" s="118"/>
    </row>
    <row r="28" spans="1:20" x14ac:dyDescent="0.45">
      <c r="A28" s="116" t="s">
        <v>220</v>
      </c>
      <c r="B28" s="95">
        <v>93957.719999999987</v>
      </c>
      <c r="C28" s="95">
        <v>715199.91999999993</v>
      </c>
      <c r="D28" s="95">
        <v>780963.80999999994</v>
      </c>
      <c r="E28" s="95">
        <v>939877.21</v>
      </c>
      <c r="F28" s="95">
        <v>1044382.37</v>
      </c>
      <c r="G28" s="95">
        <v>1384382.37</v>
      </c>
      <c r="H28" s="95">
        <v>1384382.37</v>
      </c>
      <c r="I28" s="95"/>
      <c r="J28" s="95"/>
      <c r="K28" s="95"/>
      <c r="L28" s="96"/>
      <c r="M28" s="104"/>
      <c r="N28" s="104"/>
    </row>
    <row r="29" spans="1:20" x14ac:dyDescent="0.45">
      <c r="A29" s="117" t="s">
        <v>221</v>
      </c>
      <c r="B29" s="100">
        <v>261931.85</v>
      </c>
      <c r="C29" s="100">
        <v>1498925.01</v>
      </c>
      <c r="D29" s="100">
        <v>1706232.07</v>
      </c>
      <c r="E29" s="100">
        <v>2315464.67</v>
      </c>
      <c r="F29" s="100">
        <v>2635806.81</v>
      </c>
      <c r="G29" s="100">
        <v>2654755.44</v>
      </c>
      <c r="H29" s="100"/>
      <c r="I29" s="100"/>
      <c r="J29" s="100"/>
      <c r="K29" s="100"/>
      <c r="L29" s="101"/>
      <c r="M29" s="103"/>
      <c r="N29" s="118"/>
    </row>
    <row r="30" spans="1:20" x14ac:dyDescent="0.45">
      <c r="A30" s="116" t="s">
        <v>222</v>
      </c>
      <c r="B30" s="95">
        <v>179814.8</v>
      </c>
      <c r="C30" s="95">
        <v>1047224.2799999998</v>
      </c>
      <c r="D30" s="95">
        <v>1675793.63</v>
      </c>
      <c r="E30" s="95">
        <v>2015793.6199999999</v>
      </c>
      <c r="F30" s="95">
        <v>2015793.6199999999</v>
      </c>
      <c r="G30" s="95"/>
      <c r="H30" s="95"/>
      <c r="I30" s="95"/>
      <c r="J30" s="95"/>
      <c r="K30" s="95"/>
      <c r="L30" s="96"/>
      <c r="M30" s="104"/>
      <c r="N30" s="104"/>
    </row>
    <row r="31" spans="1:20" x14ac:dyDescent="0.45">
      <c r="A31" s="119" t="s">
        <v>223</v>
      </c>
      <c r="B31" s="100">
        <v>39771.57</v>
      </c>
      <c r="C31" s="100">
        <v>637744.85</v>
      </c>
      <c r="D31" s="100">
        <v>1246301.75</v>
      </c>
      <c r="E31" s="100">
        <v>1367127.73</v>
      </c>
      <c r="F31" s="100"/>
      <c r="G31" s="100"/>
      <c r="H31" s="100"/>
      <c r="I31" s="100"/>
      <c r="J31" s="100"/>
      <c r="K31" s="100"/>
      <c r="L31" s="101"/>
      <c r="M31" s="106"/>
      <c r="N31" s="118"/>
    </row>
    <row r="32" spans="1:20" x14ac:dyDescent="0.45">
      <c r="A32" s="120" t="s">
        <v>224</v>
      </c>
      <c r="B32" s="108">
        <v>30700.97</v>
      </c>
      <c r="C32" s="108">
        <v>1379007.59</v>
      </c>
      <c r="D32" s="108">
        <v>1782003.31</v>
      </c>
      <c r="E32" s="108"/>
      <c r="F32" s="108"/>
      <c r="G32" s="108"/>
      <c r="H32" s="108"/>
      <c r="I32" s="108"/>
      <c r="J32" s="108"/>
      <c r="K32" s="108"/>
      <c r="L32" s="109"/>
      <c r="M32" s="110"/>
      <c r="N32" s="104"/>
    </row>
    <row r="33" spans="1:14" x14ac:dyDescent="0.45">
      <c r="A33" s="119" t="s">
        <v>225</v>
      </c>
      <c r="B33" s="112">
        <v>1036661.25</v>
      </c>
      <c r="C33" s="112">
        <v>2419164.94</v>
      </c>
      <c r="D33" s="112"/>
      <c r="E33" s="112"/>
      <c r="F33" s="112"/>
      <c r="G33" s="112"/>
      <c r="H33" s="112"/>
      <c r="I33" s="112"/>
      <c r="J33" s="112"/>
      <c r="K33" s="112"/>
      <c r="L33" s="113"/>
      <c r="M33" s="114"/>
      <c r="N33" s="118"/>
    </row>
    <row r="34" spans="1:14" ht="13.5" customHeight="1" x14ac:dyDescent="0.45">
      <c r="A34" s="107" t="s">
        <v>267</v>
      </c>
      <c r="B34" s="108">
        <v>0</v>
      </c>
      <c r="C34" s="108"/>
      <c r="D34" s="108"/>
      <c r="E34" s="108"/>
      <c r="F34" s="108"/>
      <c r="G34" s="108"/>
      <c r="H34" s="108"/>
      <c r="I34" s="108"/>
      <c r="J34" s="108"/>
      <c r="K34" s="108"/>
      <c r="L34" s="109"/>
      <c r="M34" s="104"/>
      <c r="N34" s="104"/>
    </row>
    <row r="35" spans="1:14" ht="13.5" customHeight="1" x14ac:dyDescent="0.3">
      <c r="A35" s="115"/>
      <c r="B35" s="92"/>
      <c r="C35" s="92"/>
      <c r="D35" s="92"/>
      <c r="E35" s="92"/>
      <c r="F35" s="92"/>
      <c r="G35" s="92"/>
      <c r="H35" s="92"/>
      <c r="I35" s="92"/>
    </row>
    <row r="36" spans="1:14" ht="18" customHeight="1" x14ac:dyDescent="0.3">
      <c r="A36" s="348" t="s">
        <v>93</v>
      </c>
      <c r="B36" s="349"/>
      <c r="C36" s="349"/>
      <c r="D36" s="349"/>
      <c r="E36" s="349"/>
      <c r="F36" s="349"/>
      <c r="G36" s="349"/>
      <c r="H36" s="349"/>
      <c r="I36" s="349"/>
      <c r="J36" s="349"/>
      <c r="K36" s="349"/>
      <c r="L36" s="349"/>
      <c r="M36" s="349"/>
      <c r="N36" s="349"/>
    </row>
    <row r="37" spans="1:14" x14ac:dyDescent="0.3">
      <c r="A37" s="122"/>
      <c r="B37" s="122"/>
      <c r="C37" s="347" t="s">
        <v>200</v>
      </c>
      <c r="D37" s="347"/>
      <c r="E37" s="347"/>
      <c r="F37" s="347"/>
      <c r="G37" s="347"/>
      <c r="H37" s="347"/>
      <c r="I37" s="347"/>
      <c r="J37" s="347"/>
      <c r="K37" s="347"/>
      <c r="L37" s="123"/>
      <c r="M37" s="124"/>
      <c r="N37" s="124"/>
    </row>
    <row r="38" spans="1:14" x14ac:dyDescent="0.3">
      <c r="A38" s="125" t="s">
        <v>201</v>
      </c>
      <c r="B38" s="126" t="s">
        <v>202</v>
      </c>
      <c r="C38" s="126" t="s">
        <v>203</v>
      </c>
      <c r="D38" s="126" t="s">
        <v>204</v>
      </c>
      <c r="E38" s="126" t="s">
        <v>205</v>
      </c>
      <c r="F38" s="126" t="s">
        <v>206</v>
      </c>
      <c r="G38" s="126" t="s">
        <v>207</v>
      </c>
      <c r="H38" s="126" t="s">
        <v>208</v>
      </c>
      <c r="I38" s="126" t="s">
        <v>209</v>
      </c>
      <c r="J38" s="129" t="s">
        <v>210</v>
      </c>
      <c r="K38" s="126" t="s">
        <v>211</v>
      </c>
      <c r="L38" s="127" t="s">
        <v>212</v>
      </c>
      <c r="M38" s="128" t="s">
        <v>213</v>
      </c>
      <c r="N38" s="128" t="s">
        <v>254</v>
      </c>
    </row>
    <row r="39" spans="1:14" x14ac:dyDescent="0.45">
      <c r="A39" s="116" t="s">
        <v>214</v>
      </c>
      <c r="B39" s="121">
        <v>0</v>
      </c>
      <c r="C39" s="95">
        <v>860139.43</v>
      </c>
      <c r="D39" s="95">
        <v>3821895.5800000033</v>
      </c>
      <c r="E39" s="95">
        <v>8062440.9700000081</v>
      </c>
      <c r="F39" s="95">
        <v>12368690.210000008</v>
      </c>
      <c r="G39" s="95">
        <v>17826678.400000013</v>
      </c>
      <c r="H39" s="95">
        <v>23907343.500000015</v>
      </c>
      <c r="I39" s="95">
        <v>34138897.250000022</v>
      </c>
      <c r="J39" s="95">
        <v>38549316.610000022</v>
      </c>
      <c r="K39" s="95">
        <v>40021466.12000002</v>
      </c>
      <c r="L39" s="96">
        <v>41954355.560000017</v>
      </c>
      <c r="M39" s="97">
        <v>45666416.69000002</v>
      </c>
      <c r="N39" s="97">
        <v>48999656.280000016</v>
      </c>
    </row>
    <row r="40" spans="1:14" x14ac:dyDescent="0.45">
      <c r="A40" s="117" t="s">
        <v>215</v>
      </c>
      <c r="B40" s="100">
        <v>20185.52</v>
      </c>
      <c r="C40" s="100">
        <v>2112741.83</v>
      </c>
      <c r="D40" s="100">
        <v>7665623.6700000027</v>
      </c>
      <c r="E40" s="100">
        <v>10449003.360000001</v>
      </c>
      <c r="F40" s="100">
        <v>16273748.050000001</v>
      </c>
      <c r="G40" s="100">
        <v>23083541.049999997</v>
      </c>
      <c r="H40" s="100">
        <v>28456252.109999999</v>
      </c>
      <c r="I40" s="100">
        <v>36405138.079999998</v>
      </c>
      <c r="J40" s="100">
        <v>39067786.299999997</v>
      </c>
      <c r="K40" s="100">
        <v>43163453.119999997</v>
      </c>
      <c r="L40" s="101">
        <v>44485912.099999994</v>
      </c>
      <c r="M40" s="102">
        <v>46637434.499999993</v>
      </c>
      <c r="N40" s="118"/>
    </row>
    <row r="41" spans="1:14" x14ac:dyDescent="0.45">
      <c r="A41" s="116" t="s">
        <v>216</v>
      </c>
      <c r="B41" s="95">
        <v>17431.2</v>
      </c>
      <c r="C41" s="95">
        <v>1229944.7600000009</v>
      </c>
      <c r="D41" s="95">
        <v>3269414.1900000009</v>
      </c>
      <c r="E41" s="95">
        <v>8132812.5199999996</v>
      </c>
      <c r="F41" s="95">
        <v>13961380.050000001</v>
      </c>
      <c r="G41" s="95">
        <v>21667585.23</v>
      </c>
      <c r="H41" s="95">
        <v>26410404.570000008</v>
      </c>
      <c r="I41" s="95">
        <v>31725658.030000016</v>
      </c>
      <c r="J41" s="95">
        <v>35821652.920000017</v>
      </c>
      <c r="K41" s="95">
        <v>41747395.150000021</v>
      </c>
      <c r="L41" s="96">
        <v>43900921.660000019</v>
      </c>
      <c r="M41" s="104"/>
      <c r="N41" s="104"/>
    </row>
    <row r="42" spans="1:14" x14ac:dyDescent="0.45">
      <c r="A42" s="117" t="s">
        <v>217</v>
      </c>
      <c r="B42" s="100">
        <v>4714.8999999999996</v>
      </c>
      <c r="C42" s="100">
        <v>570134.19999999995</v>
      </c>
      <c r="D42" s="100">
        <v>5112867.0199999996</v>
      </c>
      <c r="E42" s="100">
        <v>10758875.500000002</v>
      </c>
      <c r="F42" s="100">
        <v>22744999.900000013</v>
      </c>
      <c r="G42" s="100">
        <v>29155350.85000002</v>
      </c>
      <c r="H42" s="100">
        <v>36837310.080000021</v>
      </c>
      <c r="I42" s="100">
        <v>48651658.120000012</v>
      </c>
      <c r="J42" s="100">
        <v>55122947.420000017</v>
      </c>
      <c r="K42" s="100">
        <v>57230070.590000018</v>
      </c>
      <c r="L42" s="101"/>
      <c r="M42" s="103"/>
      <c r="N42" s="118"/>
    </row>
    <row r="43" spans="1:14" x14ac:dyDescent="0.45">
      <c r="A43" s="116" t="s">
        <v>218</v>
      </c>
      <c r="B43" s="95">
        <v>146548.78</v>
      </c>
      <c r="C43" s="95">
        <v>1579396.83</v>
      </c>
      <c r="D43" s="95">
        <v>11190715.610000005</v>
      </c>
      <c r="E43" s="95">
        <v>18150400.670000013</v>
      </c>
      <c r="F43" s="95">
        <v>22411309.080000013</v>
      </c>
      <c r="G43" s="95">
        <v>26109830.020000011</v>
      </c>
      <c r="H43" s="95">
        <v>31603779.150000006</v>
      </c>
      <c r="I43" s="95">
        <v>39130643.660000011</v>
      </c>
      <c r="J43" s="95">
        <v>43830641.56000001</v>
      </c>
      <c r="K43" s="95"/>
      <c r="L43" s="96"/>
      <c r="M43" s="104"/>
      <c r="N43" s="104"/>
    </row>
    <row r="44" spans="1:14" x14ac:dyDescent="0.45">
      <c r="A44" s="117" t="s">
        <v>219</v>
      </c>
      <c r="B44" s="100">
        <v>207399.65</v>
      </c>
      <c r="C44" s="100">
        <v>5102809.1400000025</v>
      </c>
      <c r="D44" s="100">
        <v>11764029.939999999</v>
      </c>
      <c r="E44" s="100">
        <v>21834391.369999997</v>
      </c>
      <c r="F44" s="100">
        <v>28017912.799999997</v>
      </c>
      <c r="G44" s="100">
        <v>37577202.310000002</v>
      </c>
      <c r="H44" s="100">
        <v>49649760.579999991</v>
      </c>
      <c r="I44" s="100">
        <v>58626237.239999995</v>
      </c>
      <c r="J44" s="100"/>
      <c r="K44" s="100"/>
      <c r="L44" s="101"/>
      <c r="M44" s="103"/>
      <c r="N44" s="118"/>
    </row>
    <row r="45" spans="1:14" x14ac:dyDescent="0.45">
      <c r="A45" s="116" t="s">
        <v>220</v>
      </c>
      <c r="B45" s="95">
        <v>450675.27</v>
      </c>
      <c r="C45" s="95">
        <v>5242857.0300000012</v>
      </c>
      <c r="D45" s="95">
        <v>10389484.930000002</v>
      </c>
      <c r="E45" s="95">
        <v>24096691.06000001</v>
      </c>
      <c r="F45" s="95">
        <v>41826310.740000024</v>
      </c>
      <c r="G45" s="95">
        <v>51619841.710000031</v>
      </c>
      <c r="H45" s="95">
        <v>63550039.580000028</v>
      </c>
      <c r="I45" s="95"/>
      <c r="J45" s="95"/>
      <c r="K45" s="95"/>
      <c r="L45" s="96"/>
      <c r="M45" s="104"/>
      <c r="N45" s="104"/>
    </row>
    <row r="46" spans="1:14" x14ac:dyDescent="0.45">
      <c r="A46" s="117" t="s">
        <v>221</v>
      </c>
      <c r="B46" s="100">
        <v>808321.02</v>
      </c>
      <c r="C46" s="100">
        <v>5425074.9199999999</v>
      </c>
      <c r="D46" s="100">
        <v>16224743.91</v>
      </c>
      <c r="E46" s="100">
        <v>28792561.630000018</v>
      </c>
      <c r="F46" s="100">
        <v>40687573.490000024</v>
      </c>
      <c r="G46" s="100">
        <v>47877253.960000031</v>
      </c>
      <c r="H46" s="100"/>
      <c r="I46" s="100"/>
      <c r="J46" s="100"/>
      <c r="K46" s="100"/>
      <c r="L46" s="101"/>
      <c r="M46" s="103"/>
      <c r="N46" s="118"/>
    </row>
    <row r="47" spans="1:14" x14ac:dyDescent="0.45">
      <c r="A47" s="116" t="s">
        <v>222</v>
      </c>
      <c r="B47" s="95">
        <v>332598.83999999991</v>
      </c>
      <c r="C47" s="95">
        <v>5956645.0700000031</v>
      </c>
      <c r="D47" s="95">
        <v>18959869.270000033</v>
      </c>
      <c r="E47" s="95">
        <v>24749642.710000038</v>
      </c>
      <c r="F47" s="95">
        <v>29111576.710000038</v>
      </c>
      <c r="G47" s="95"/>
      <c r="H47" s="95"/>
      <c r="I47" s="95"/>
      <c r="J47" s="95"/>
      <c r="K47" s="95"/>
      <c r="L47" s="96"/>
      <c r="M47" s="104"/>
      <c r="N47" s="104"/>
    </row>
    <row r="48" spans="1:14" x14ac:dyDescent="0.45">
      <c r="A48" s="119" t="s">
        <v>223</v>
      </c>
      <c r="B48" s="100">
        <v>980161.79</v>
      </c>
      <c r="C48" s="100">
        <v>4462007.4800000004</v>
      </c>
      <c r="D48" s="100">
        <v>6692835.9499999993</v>
      </c>
      <c r="E48" s="100">
        <v>9508036.75</v>
      </c>
      <c r="F48" s="100"/>
      <c r="G48" s="100"/>
      <c r="H48" s="100"/>
      <c r="I48" s="100"/>
      <c r="J48" s="100"/>
      <c r="K48" s="100"/>
      <c r="L48" s="101"/>
      <c r="M48" s="106"/>
      <c r="N48" s="118"/>
    </row>
    <row r="49" spans="1:14" x14ac:dyDescent="0.45">
      <c r="A49" s="120" t="s">
        <v>224</v>
      </c>
      <c r="B49" s="108">
        <v>5192.75</v>
      </c>
      <c r="C49" s="108">
        <v>4187928.2400000012</v>
      </c>
      <c r="D49" s="108">
        <v>11846034.920000002</v>
      </c>
      <c r="E49" s="108"/>
      <c r="F49" s="108"/>
      <c r="G49" s="108"/>
      <c r="H49" s="108"/>
      <c r="I49" s="108"/>
      <c r="J49" s="108"/>
      <c r="K49" s="108"/>
      <c r="L49" s="109"/>
      <c r="M49" s="110"/>
      <c r="N49" s="104"/>
    </row>
    <row r="50" spans="1:14" x14ac:dyDescent="0.45">
      <c r="A50" s="119" t="s">
        <v>225</v>
      </c>
      <c r="B50" s="112">
        <v>1089932.55</v>
      </c>
      <c r="C50" s="112">
        <v>1959845.4899999998</v>
      </c>
      <c r="D50" s="112"/>
      <c r="E50" s="112"/>
      <c r="F50" s="112"/>
      <c r="G50" s="112"/>
      <c r="H50" s="112"/>
      <c r="I50" s="112"/>
      <c r="J50" s="112"/>
      <c r="K50" s="112"/>
      <c r="L50" s="113"/>
      <c r="M50" s="103"/>
      <c r="N50" s="118"/>
    </row>
    <row r="51" spans="1:14" x14ac:dyDescent="0.45">
      <c r="A51" s="120" t="s">
        <v>226</v>
      </c>
      <c r="B51" s="95">
        <v>0</v>
      </c>
      <c r="C51" s="95"/>
      <c r="D51" s="95"/>
      <c r="E51" s="95"/>
      <c r="F51" s="95"/>
      <c r="G51" s="95"/>
      <c r="H51" s="95"/>
      <c r="I51" s="95"/>
      <c r="J51" s="95"/>
      <c r="K51" s="95"/>
      <c r="L51" s="96"/>
      <c r="M51" s="104"/>
      <c r="N51" s="104"/>
    </row>
    <row r="52" spans="1:14" x14ac:dyDescent="0.3">
      <c r="A52" s="115"/>
      <c r="B52" s="92"/>
      <c r="C52" s="92"/>
      <c r="D52" s="92"/>
      <c r="E52" s="92"/>
      <c r="F52" s="92"/>
      <c r="G52" s="92"/>
      <c r="H52" s="92"/>
      <c r="I52" s="92"/>
    </row>
    <row r="53" spans="1:14" x14ac:dyDescent="0.3">
      <c r="A53" s="90" t="s">
        <v>132</v>
      </c>
    </row>
    <row r="54" spans="1:14" x14ac:dyDescent="0.3">
      <c r="A54" s="22" t="s">
        <v>268</v>
      </c>
    </row>
    <row r="55" spans="1:14" x14ac:dyDescent="0.3">
      <c r="A55" s="91" t="s">
        <v>269</v>
      </c>
    </row>
    <row r="56" spans="1:14" x14ac:dyDescent="0.3">
      <c r="A56" s="20"/>
      <c r="B56" s="92"/>
      <c r="C56" s="92"/>
      <c r="D56" s="92"/>
      <c r="E56" s="92"/>
      <c r="F56" s="92"/>
      <c r="G56" s="92"/>
      <c r="H56" s="92"/>
      <c r="I56" s="92"/>
    </row>
    <row r="57" spans="1:14" x14ac:dyDescent="0.3">
      <c r="A57" s="93"/>
    </row>
    <row r="58" spans="1:14" x14ac:dyDescent="0.3">
      <c r="A58" s="13"/>
    </row>
    <row r="59" spans="1:14" x14ac:dyDescent="0.3">
      <c r="A59" s="13" t="s">
        <v>125</v>
      </c>
    </row>
  </sheetData>
  <mergeCells count="6">
    <mergeCell ref="C37:K37"/>
    <mergeCell ref="D3:J3"/>
    <mergeCell ref="C20:K20"/>
    <mergeCell ref="A2:N2"/>
    <mergeCell ref="A19:N19"/>
    <mergeCell ref="A36:N36"/>
  </mergeCells>
  <phoneticPr fontId="27" type="noConversion"/>
  <hyperlinks>
    <hyperlink ref="A59" location="Index!A1" display="back to index" xr:uid="{00000000-0004-0000-1900-000000000000}"/>
  </hyperlinks>
  <pageMargins left="0.23622047244094491" right="0.23622047244094491" top="0.74803149606299213" bottom="0.74803149606299213" header="0.31496062992125984" footer="0.31496062992125984"/>
  <pageSetup paperSize="9" scale="67" fitToHeight="0" orientation="landscape" horizontalDpi="300" verticalDpi="300" r:id="rId1"/>
  <headerFooter>
    <oddHeader>&amp;C&amp;A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A1:C95"/>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5.125" defaultRowHeight="16" x14ac:dyDescent="0.3"/>
  <cols>
    <col min="1" max="1" width="23.5" style="22" customWidth="1"/>
    <col min="2" max="3" width="23.5" style="20" customWidth="1"/>
    <col min="4" max="16384" width="15.125" style="20"/>
  </cols>
  <sheetData>
    <row r="1" spans="1:3" s="64" customFormat="1" ht="78" customHeight="1" x14ac:dyDescent="0.3">
      <c r="A1" s="341" t="s">
        <v>95</v>
      </c>
      <c r="B1" s="342"/>
      <c r="C1" s="343"/>
    </row>
    <row r="2" spans="1:3" s="65" customFormat="1" ht="17.25" customHeight="1" x14ac:dyDescent="0.3">
      <c r="A2" s="42" t="s">
        <v>46</v>
      </c>
      <c r="B2" s="42" t="s">
        <v>147</v>
      </c>
      <c r="C2" s="43" t="s">
        <v>148</v>
      </c>
    </row>
    <row r="3" spans="1:3" x14ac:dyDescent="0.3">
      <c r="A3" s="26">
        <v>37529</v>
      </c>
      <c r="B3" s="83">
        <v>1</v>
      </c>
      <c r="C3" s="84">
        <v>1</v>
      </c>
    </row>
    <row r="4" spans="1:3" x14ac:dyDescent="0.3">
      <c r="A4" s="30">
        <v>37621</v>
      </c>
      <c r="B4" s="85">
        <v>4</v>
      </c>
      <c r="C4" s="86">
        <v>3</v>
      </c>
    </row>
    <row r="5" spans="1:3" x14ac:dyDescent="0.3">
      <c r="A5" s="26">
        <v>37681</v>
      </c>
      <c r="B5" s="83">
        <v>10</v>
      </c>
      <c r="C5" s="84">
        <v>7</v>
      </c>
    </row>
    <row r="6" spans="1:3" x14ac:dyDescent="0.3">
      <c r="A6" s="30">
        <v>37802</v>
      </c>
      <c r="B6" s="85">
        <v>24</v>
      </c>
      <c r="C6" s="86">
        <v>3</v>
      </c>
    </row>
    <row r="7" spans="1:3" x14ac:dyDescent="0.3">
      <c r="A7" s="26">
        <v>37894</v>
      </c>
      <c r="B7" s="83">
        <v>29</v>
      </c>
      <c r="C7" s="84">
        <v>10</v>
      </c>
    </row>
    <row r="8" spans="1:3" x14ac:dyDescent="0.3">
      <c r="A8" s="30">
        <v>37986</v>
      </c>
      <c r="B8" s="85">
        <v>15</v>
      </c>
      <c r="C8" s="86">
        <v>13</v>
      </c>
    </row>
    <row r="9" spans="1:3" x14ac:dyDescent="0.3">
      <c r="A9" s="26">
        <v>38077</v>
      </c>
      <c r="B9" s="83">
        <v>26</v>
      </c>
      <c r="C9" s="84">
        <v>18</v>
      </c>
    </row>
    <row r="10" spans="1:3" x14ac:dyDescent="0.3">
      <c r="A10" s="30">
        <v>38168</v>
      </c>
      <c r="B10" s="85">
        <v>20</v>
      </c>
      <c r="C10" s="86">
        <v>15</v>
      </c>
    </row>
    <row r="11" spans="1:3" x14ac:dyDescent="0.3">
      <c r="A11" s="26">
        <v>38260</v>
      </c>
      <c r="B11" s="83">
        <v>72</v>
      </c>
      <c r="C11" s="84">
        <v>59</v>
      </c>
    </row>
    <row r="12" spans="1:3" x14ac:dyDescent="0.3">
      <c r="A12" s="30">
        <v>38352</v>
      </c>
      <c r="B12" s="85">
        <v>61</v>
      </c>
      <c r="C12" s="86">
        <v>44</v>
      </c>
    </row>
    <row r="13" spans="1:3" x14ac:dyDescent="0.3">
      <c r="A13" s="26">
        <v>38442</v>
      </c>
      <c r="B13" s="83">
        <v>47</v>
      </c>
      <c r="C13" s="84">
        <v>35</v>
      </c>
    </row>
    <row r="14" spans="1:3" x14ac:dyDescent="0.3">
      <c r="A14" s="30">
        <v>38533</v>
      </c>
      <c r="B14" s="85">
        <v>57</v>
      </c>
      <c r="C14" s="86">
        <v>45</v>
      </c>
    </row>
    <row r="15" spans="1:3" x14ac:dyDescent="0.3">
      <c r="A15" s="26">
        <v>38625</v>
      </c>
      <c r="B15" s="83">
        <v>55</v>
      </c>
      <c r="C15" s="84">
        <v>44</v>
      </c>
    </row>
    <row r="16" spans="1:3" x14ac:dyDescent="0.3">
      <c r="A16" s="30">
        <v>38717</v>
      </c>
      <c r="B16" s="85">
        <v>36</v>
      </c>
      <c r="C16" s="86">
        <v>26</v>
      </c>
    </row>
    <row r="17" spans="1:3" x14ac:dyDescent="0.3">
      <c r="A17" s="26">
        <v>38807</v>
      </c>
      <c r="B17" s="83">
        <v>67</v>
      </c>
      <c r="C17" s="84">
        <v>60</v>
      </c>
    </row>
    <row r="18" spans="1:3" x14ac:dyDescent="0.3">
      <c r="A18" s="30">
        <v>38898</v>
      </c>
      <c r="B18" s="85">
        <v>65</v>
      </c>
      <c r="C18" s="86">
        <v>52</v>
      </c>
    </row>
    <row r="19" spans="1:3" x14ac:dyDescent="0.3">
      <c r="A19" s="26">
        <v>38990</v>
      </c>
      <c r="B19" s="83">
        <v>72</v>
      </c>
      <c r="C19" s="84">
        <v>52</v>
      </c>
    </row>
    <row r="20" spans="1:3" x14ac:dyDescent="0.3">
      <c r="A20" s="30">
        <v>39082</v>
      </c>
      <c r="B20" s="85">
        <v>63</v>
      </c>
      <c r="C20" s="86">
        <v>50</v>
      </c>
    </row>
    <row r="21" spans="1:3" x14ac:dyDescent="0.3">
      <c r="A21" s="26">
        <v>39172</v>
      </c>
      <c r="B21" s="83">
        <v>67</v>
      </c>
      <c r="C21" s="84">
        <v>51</v>
      </c>
    </row>
    <row r="22" spans="1:3" x14ac:dyDescent="0.3">
      <c r="A22" s="30">
        <v>39263</v>
      </c>
      <c r="B22" s="85">
        <v>114</v>
      </c>
      <c r="C22" s="86">
        <v>97</v>
      </c>
    </row>
    <row r="23" spans="1:3" x14ac:dyDescent="0.3">
      <c r="A23" s="26">
        <v>39355</v>
      </c>
      <c r="B23" s="83">
        <v>119</v>
      </c>
      <c r="C23" s="84">
        <v>90</v>
      </c>
    </row>
    <row r="24" spans="1:3" x14ac:dyDescent="0.3">
      <c r="A24" s="30">
        <v>39447</v>
      </c>
      <c r="B24" s="85">
        <v>133</v>
      </c>
      <c r="C24" s="86">
        <v>91</v>
      </c>
    </row>
    <row r="25" spans="1:3" x14ac:dyDescent="0.3">
      <c r="A25" s="26">
        <v>39538</v>
      </c>
      <c r="B25" s="83">
        <v>158</v>
      </c>
      <c r="C25" s="84">
        <v>119</v>
      </c>
    </row>
    <row r="26" spans="1:3" x14ac:dyDescent="0.3">
      <c r="A26" s="30">
        <v>39629</v>
      </c>
      <c r="B26" s="85">
        <v>731</v>
      </c>
      <c r="C26" s="86">
        <v>564</v>
      </c>
    </row>
    <row r="27" spans="1:3" x14ac:dyDescent="0.3">
      <c r="A27" s="26">
        <v>39721</v>
      </c>
      <c r="B27" s="83">
        <v>264</v>
      </c>
      <c r="C27" s="84">
        <v>196</v>
      </c>
    </row>
    <row r="28" spans="1:3" x14ac:dyDescent="0.3">
      <c r="A28" s="30">
        <v>39813</v>
      </c>
      <c r="B28" s="85">
        <v>233</v>
      </c>
      <c r="C28" s="86">
        <v>161</v>
      </c>
    </row>
    <row r="29" spans="1:3" x14ac:dyDescent="0.3">
      <c r="A29" s="26">
        <v>39903</v>
      </c>
      <c r="B29" s="83">
        <v>446</v>
      </c>
      <c r="C29" s="84">
        <v>235</v>
      </c>
    </row>
    <row r="30" spans="1:3" x14ac:dyDescent="0.3">
      <c r="A30" s="30">
        <v>39994</v>
      </c>
      <c r="B30" s="85">
        <v>316</v>
      </c>
      <c r="C30" s="86">
        <v>237</v>
      </c>
    </row>
    <row r="31" spans="1:3" x14ac:dyDescent="0.3">
      <c r="A31" s="26">
        <v>40086</v>
      </c>
      <c r="B31" s="83">
        <v>260</v>
      </c>
      <c r="C31" s="84">
        <v>195</v>
      </c>
    </row>
    <row r="32" spans="1:3" x14ac:dyDescent="0.3">
      <c r="A32" s="30">
        <v>40178</v>
      </c>
      <c r="B32" s="85">
        <v>254</v>
      </c>
      <c r="C32" s="86">
        <v>190</v>
      </c>
    </row>
    <row r="33" spans="1:3" x14ac:dyDescent="0.3">
      <c r="A33" s="26">
        <v>40268</v>
      </c>
      <c r="B33" s="83">
        <v>317</v>
      </c>
      <c r="C33" s="84">
        <v>181</v>
      </c>
    </row>
    <row r="34" spans="1:3" x14ac:dyDescent="0.3">
      <c r="A34" s="30">
        <v>40359</v>
      </c>
      <c r="B34" s="85">
        <v>281</v>
      </c>
      <c r="C34" s="86">
        <v>164</v>
      </c>
    </row>
    <row r="35" spans="1:3" x14ac:dyDescent="0.3">
      <c r="A35" s="26">
        <v>40451</v>
      </c>
      <c r="B35" s="83">
        <v>238</v>
      </c>
      <c r="C35" s="84">
        <v>160</v>
      </c>
    </row>
    <row r="36" spans="1:3" x14ac:dyDescent="0.3">
      <c r="A36" s="30">
        <v>40543</v>
      </c>
      <c r="B36" s="85">
        <v>231</v>
      </c>
      <c r="C36" s="86">
        <v>148</v>
      </c>
    </row>
    <row r="37" spans="1:3" x14ac:dyDescent="0.3">
      <c r="A37" s="26">
        <v>40633</v>
      </c>
      <c r="B37" s="83">
        <v>329</v>
      </c>
      <c r="C37" s="84">
        <v>183</v>
      </c>
    </row>
    <row r="38" spans="1:3" x14ac:dyDescent="0.3">
      <c r="A38" s="30">
        <v>40724</v>
      </c>
      <c r="B38" s="85">
        <v>350</v>
      </c>
      <c r="C38" s="86">
        <v>205</v>
      </c>
    </row>
    <row r="39" spans="1:3" x14ac:dyDescent="0.3">
      <c r="A39" s="26">
        <v>40816</v>
      </c>
      <c r="B39" s="83">
        <v>376</v>
      </c>
      <c r="C39" s="84">
        <v>204</v>
      </c>
    </row>
    <row r="40" spans="1:3" x14ac:dyDescent="0.3">
      <c r="A40" s="30">
        <v>40908</v>
      </c>
      <c r="B40" s="85">
        <v>344</v>
      </c>
      <c r="C40" s="86">
        <v>245</v>
      </c>
    </row>
    <row r="41" spans="1:3" x14ac:dyDescent="0.3">
      <c r="A41" s="26">
        <v>40999</v>
      </c>
      <c r="B41" s="83">
        <v>271</v>
      </c>
      <c r="C41" s="84">
        <v>206</v>
      </c>
    </row>
    <row r="42" spans="1:3" x14ac:dyDescent="0.3">
      <c r="A42" s="30">
        <v>41090</v>
      </c>
      <c r="B42" s="85">
        <v>283</v>
      </c>
      <c r="C42" s="86">
        <v>190</v>
      </c>
    </row>
    <row r="43" spans="1:3" x14ac:dyDescent="0.3">
      <c r="A43" s="26">
        <v>41182</v>
      </c>
      <c r="B43" s="83">
        <v>203</v>
      </c>
      <c r="C43" s="84">
        <v>152</v>
      </c>
    </row>
    <row r="44" spans="1:3" x14ac:dyDescent="0.3">
      <c r="A44" s="30">
        <v>41274</v>
      </c>
      <c r="B44" s="85">
        <v>175</v>
      </c>
      <c r="C44" s="86">
        <v>124</v>
      </c>
    </row>
    <row r="45" spans="1:3" x14ac:dyDescent="0.3">
      <c r="A45" s="26">
        <v>41364</v>
      </c>
      <c r="B45" s="83">
        <v>198</v>
      </c>
      <c r="C45" s="84">
        <v>138</v>
      </c>
    </row>
    <row r="46" spans="1:3" x14ac:dyDescent="0.3">
      <c r="A46" s="30">
        <v>41455</v>
      </c>
      <c r="B46" s="85">
        <v>182</v>
      </c>
      <c r="C46" s="86">
        <v>124</v>
      </c>
    </row>
    <row r="47" spans="1:3" x14ac:dyDescent="0.3">
      <c r="A47" s="26">
        <v>41518</v>
      </c>
      <c r="B47" s="83">
        <v>145</v>
      </c>
      <c r="C47" s="84">
        <v>111</v>
      </c>
    </row>
    <row r="48" spans="1:3" x14ac:dyDescent="0.3">
      <c r="A48" s="30">
        <v>41639</v>
      </c>
      <c r="B48" s="85">
        <v>134</v>
      </c>
      <c r="C48" s="86">
        <v>96</v>
      </c>
    </row>
    <row r="49" spans="1:3" x14ac:dyDescent="0.3">
      <c r="A49" s="26">
        <v>41729</v>
      </c>
      <c r="B49" s="83">
        <v>120</v>
      </c>
      <c r="C49" s="84">
        <v>86</v>
      </c>
    </row>
    <row r="50" spans="1:3" x14ac:dyDescent="0.3">
      <c r="A50" s="30">
        <v>41820</v>
      </c>
      <c r="B50" s="85">
        <v>120</v>
      </c>
      <c r="C50" s="86">
        <v>82</v>
      </c>
    </row>
    <row r="51" spans="1:3" x14ac:dyDescent="0.3">
      <c r="A51" s="26">
        <v>41912</v>
      </c>
      <c r="B51" s="83">
        <v>118</v>
      </c>
      <c r="C51" s="84">
        <v>87</v>
      </c>
    </row>
    <row r="52" spans="1:3" x14ac:dyDescent="0.3">
      <c r="A52" s="30">
        <v>42004</v>
      </c>
      <c r="B52" s="85">
        <v>100</v>
      </c>
      <c r="C52" s="86">
        <v>68</v>
      </c>
    </row>
    <row r="53" spans="1:3" x14ac:dyDescent="0.3">
      <c r="A53" s="26">
        <v>42094</v>
      </c>
      <c r="B53" s="83">
        <v>91</v>
      </c>
      <c r="C53" s="84">
        <v>67</v>
      </c>
    </row>
    <row r="54" spans="1:3" x14ac:dyDescent="0.3">
      <c r="A54" s="30">
        <v>42185</v>
      </c>
      <c r="B54" s="85">
        <v>83</v>
      </c>
      <c r="C54" s="86">
        <v>64</v>
      </c>
    </row>
    <row r="55" spans="1:3" x14ac:dyDescent="0.3">
      <c r="A55" s="26">
        <v>42277</v>
      </c>
      <c r="B55" s="83">
        <v>63</v>
      </c>
      <c r="C55" s="84">
        <v>44</v>
      </c>
    </row>
    <row r="56" spans="1:3" x14ac:dyDescent="0.3">
      <c r="A56" s="30">
        <v>42369</v>
      </c>
      <c r="B56" s="85">
        <v>47</v>
      </c>
      <c r="C56" s="86">
        <v>32</v>
      </c>
    </row>
    <row r="57" spans="1:3" x14ac:dyDescent="0.3">
      <c r="A57" s="26">
        <v>42460</v>
      </c>
      <c r="B57" s="83">
        <v>49</v>
      </c>
      <c r="C57" s="84">
        <v>35</v>
      </c>
    </row>
    <row r="58" spans="1:3" x14ac:dyDescent="0.3">
      <c r="A58" s="30">
        <v>42551</v>
      </c>
      <c r="B58" s="85">
        <v>45</v>
      </c>
      <c r="C58" s="86">
        <v>37</v>
      </c>
    </row>
    <row r="59" spans="1:3" x14ac:dyDescent="0.3">
      <c r="A59" s="26">
        <v>42643</v>
      </c>
      <c r="B59" s="83">
        <v>39</v>
      </c>
      <c r="C59" s="84">
        <v>27</v>
      </c>
    </row>
    <row r="60" spans="1:3" x14ac:dyDescent="0.3">
      <c r="A60" s="30">
        <v>42735</v>
      </c>
      <c r="B60" s="85">
        <v>31</v>
      </c>
      <c r="C60" s="86">
        <v>16</v>
      </c>
    </row>
    <row r="61" spans="1:3" x14ac:dyDescent="0.3">
      <c r="A61" s="26">
        <v>42825</v>
      </c>
      <c r="B61" s="83">
        <v>17</v>
      </c>
      <c r="C61" s="84">
        <v>14</v>
      </c>
    </row>
    <row r="62" spans="1:3" x14ac:dyDescent="0.3">
      <c r="A62" s="30">
        <v>42916</v>
      </c>
      <c r="B62" s="85">
        <v>18</v>
      </c>
      <c r="C62" s="86">
        <v>16</v>
      </c>
    </row>
    <row r="63" spans="1:3" x14ac:dyDescent="0.3">
      <c r="A63" s="26">
        <v>43008</v>
      </c>
      <c r="B63" s="83">
        <v>12</v>
      </c>
      <c r="C63" s="84">
        <v>7</v>
      </c>
    </row>
    <row r="64" spans="1:3" x14ac:dyDescent="0.3">
      <c r="A64" s="30">
        <v>43100</v>
      </c>
      <c r="B64" s="85">
        <v>5</v>
      </c>
      <c r="C64" s="86">
        <v>4</v>
      </c>
    </row>
    <row r="65" spans="1:3" x14ac:dyDescent="0.3">
      <c r="A65" s="26">
        <v>43190</v>
      </c>
      <c r="B65" s="83">
        <v>5</v>
      </c>
      <c r="C65" s="84">
        <v>5</v>
      </c>
    </row>
    <row r="66" spans="1:3" x14ac:dyDescent="0.3">
      <c r="A66" s="30">
        <v>43281</v>
      </c>
      <c r="B66" s="85">
        <v>4</v>
      </c>
      <c r="C66" s="86">
        <v>2</v>
      </c>
    </row>
    <row r="67" spans="1:3" x14ac:dyDescent="0.3">
      <c r="A67" s="26">
        <v>43373</v>
      </c>
      <c r="B67" s="83">
        <v>4</v>
      </c>
      <c r="C67" s="84">
        <v>3</v>
      </c>
    </row>
    <row r="68" spans="1:3" x14ac:dyDescent="0.3">
      <c r="A68" s="30">
        <v>43465</v>
      </c>
      <c r="B68" s="85">
        <v>3</v>
      </c>
      <c r="C68" s="86">
        <v>2</v>
      </c>
    </row>
    <row r="69" spans="1:3" x14ac:dyDescent="0.3">
      <c r="A69" s="26">
        <v>43555</v>
      </c>
      <c r="B69" s="83">
        <v>3</v>
      </c>
      <c r="C69" s="84">
        <v>2</v>
      </c>
    </row>
    <row r="70" spans="1:3" x14ac:dyDescent="0.3">
      <c r="A70" s="30">
        <v>43646</v>
      </c>
      <c r="B70" s="85">
        <v>2</v>
      </c>
      <c r="C70" s="86">
        <v>1</v>
      </c>
    </row>
    <row r="71" spans="1:3" x14ac:dyDescent="0.3">
      <c r="A71" s="26">
        <v>43738</v>
      </c>
      <c r="B71" s="83">
        <v>0</v>
      </c>
      <c r="C71" s="84">
        <v>0</v>
      </c>
    </row>
    <row r="72" spans="1:3" x14ac:dyDescent="0.3">
      <c r="A72" s="30">
        <v>43830</v>
      </c>
      <c r="B72" s="85">
        <v>2</v>
      </c>
      <c r="C72" s="86">
        <v>2</v>
      </c>
    </row>
    <row r="73" spans="1:3" x14ac:dyDescent="0.3">
      <c r="A73" s="26">
        <v>43891</v>
      </c>
      <c r="B73" s="83">
        <v>1</v>
      </c>
      <c r="C73" s="84">
        <v>0</v>
      </c>
    </row>
    <row r="74" spans="1:3" x14ac:dyDescent="0.3">
      <c r="A74" s="30">
        <v>44012</v>
      </c>
      <c r="B74" s="85">
        <v>0</v>
      </c>
      <c r="C74" s="86">
        <v>0</v>
      </c>
    </row>
    <row r="75" spans="1:3" x14ac:dyDescent="0.3">
      <c r="A75" s="34">
        <v>44104</v>
      </c>
      <c r="B75" s="83">
        <v>0</v>
      </c>
      <c r="C75" s="84">
        <v>0</v>
      </c>
    </row>
    <row r="76" spans="1:3" x14ac:dyDescent="0.3">
      <c r="A76" s="35">
        <v>44196</v>
      </c>
      <c r="B76" s="85">
        <v>0</v>
      </c>
      <c r="C76" s="86">
        <v>0</v>
      </c>
    </row>
    <row r="77" spans="1:3" x14ac:dyDescent="0.3">
      <c r="A77" s="34">
        <v>44286</v>
      </c>
      <c r="B77" s="83">
        <v>0</v>
      </c>
      <c r="C77" s="84">
        <v>0</v>
      </c>
    </row>
    <row r="78" spans="1:3" x14ac:dyDescent="0.3">
      <c r="A78" s="35">
        <v>44377</v>
      </c>
      <c r="B78" s="85">
        <v>0</v>
      </c>
      <c r="C78" s="86">
        <v>0</v>
      </c>
    </row>
    <row r="79" spans="1:3" x14ac:dyDescent="0.3">
      <c r="A79" s="34">
        <v>44440</v>
      </c>
      <c r="B79" s="83">
        <v>0</v>
      </c>
      <c r="C79" s="84">
        <v>0</v>
      </c>
    </row>
    <row r="80" spans="1:3" x14ac:dyDescent="0.3">
      <c r="A80" s="35">
        <v>44531</v>
      </c>
      <c r="B80" s="85">
        <v>0</v>
      </c>
      <c r="C80" s="86">
        <v>0</v>
      </c>
    </row>
    <row r="81" spans="1:3" x14ac:dyDescent="0.3">
      <c r="A81" s="34">
        <v>44621</v>
      </c>
      <c r="B81" s="83">
        <v>0</v>
      </c>
      <c r="C81" s="84">
        <v>0</v>
      </c>
    </row>
    <row r="82" spans="1:3" x14ac:dyDescent="0.3">
      <c r="A82" s="35">
        <v>44713</v>
      </c>
      <c r="B82" s="85">
        <v>1</v>
      </c>
      <c r="C82" s="86">
        <v>1</v>
      </c>
    </row>
    <row r="83" spans="1:3" x14ac:dyDescent="0.3">
      <c r="A83" s="34">
        <v>44805</v>
      </c>
      <c r="B83" s="83">
        <v>0</v>
      </c>
      <c r="C83" s="84">
        <v>0</v>
      </c>
    </row>
    <row r="84" spans="1:3" x14ac:dyDescent="0.3">
      <c r="A84" s="35">
        <v>44896</v>
      </c>
      <c r="B84" s="85">
        <v>1</v>
      </c>
      <c r="C84" s="86">
        <v>1</v>
      </c>
    </row>
    <row r="85" spans="1:3" s="48" customFormat="1" x14ac:dyDescent="0.3">
      <c r="A85" s="44" t="s">
        <v>122</v>
      </c>
      <c r="B85" s="88">
        <f>SUM(B3:B84)</f>
        <v>8860</v>
      </c>
      <c r="C85" s="89">
        <f>SUM(C3:C84)</f>
        <v>6099</v>
      </c>
    </row>
    <row r="89" spans="1:3" x14ac:dyDescent="0.3">
      <c r="A89" s="49" t="s">
        <v>123</v>
      </c>
    </row>
    <row r="90" spans="1:3" x14ac:dyDescent="0.3">
      <c r="A90" s="22" t="s">
        <v>270</v>
      </c>
    </row>
    <row r="92" spans="1:3" x14ac:dyDescent="0.3">
      <c r="A92" s="13" t="s">
        <v>125</v>
      </c>
    </row>
    <row r="95" spans="1:3" x14ac:dyDescent="0.45">
      <c r="A95" s="87"/>
    </row>
  </sheetData>
  <autoFilter ref="A2:C85" xr:uid="{A1339DD6-E7C2-4BF3-A9BC-E63240A8FEC8}"/>
  <mergeCells count="1">
    <mergeCell ref="A1:C1"/>
  </mergeCells>
  <hyperlinks>
    <hyperlink ref="A92" location="Index!A1" display="back to index" xr:uid="{00000000-0004-0000-1A00-000000000000}"/>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34B95-D0DA-4EAC-BAAF-F04F7952E4AD}">
  <sheetPr>
    <pageSetUpPr fitToPage="1"/>
  </sheetPr>
  <dimension ref="A1:D89"/>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5.125" defaultRowHeight="16" x14ac:dyDescent="0.45"/>
  <cols>
    <col min="1" max="1" width="13.125" style="23" customWidth="1"/>
    <col min="2" max="4" width="14.5" style="39" customWidth="1"/>
    <col min="5" max="16384" width="15.125" style="39"/>
  </cols>
  <sheetData>
    <row r="1" spans="1:4" s="52" customFormat="1" ht="66" customHeight="1" x14ac:dyDescent="0.45">
      <c r="A1" s="341" t="s">
        <v>97</v>
      </c>
      <c r="B1" s="342"/>
      <c r="C1" s="342"/>
      <c r="D1" s="343"/>
    </row>
    <row r="2" spans="1:4" s="51" customFormat="1" x14ac:dyDescent="0.45">
      <c r="A2" s="42" t="s">
        <v>46</v>
      </c>
      <c r="B2" s="42" t="s">
        <v>156</v>
      </c>
      <c r="C2" s="42" t="s">
        <v>157</v>
      </c>
      <c r="D2" s="43" t="s">
        <v>122</v>
      </c>
    </row>
    <row r="3" spans="1:4" x14ac:dyDescent="0.45">
      <c r="A3" s="26">
        <v>37529</v>
      </c>
      <c r="B3" s="77">
        <v>0</v>
      </c>
      <c r="C3" s="77">
        <v>1</v>
      </c>
      <c r="D3" s="78">
        <v>1</v>
      </c>
    </row>
    <row r="4" spans="1:4" x14ac:dyDescent="0.45">
      <c r="A4" s="30">
        <v>37621</v>
      </c>
      <c r="B4" s="79">
        <v>0</v>
      </c>
      <c r="C4" s="79">
        <v>3</v>
      </c>
      <c r="D4" s="80">
        <v>3</v>
      </c>
    </row>
    <row r="5" spans="1:4" x14ac:dyDescent="0.45">
      <c r="A5" s="26">
        <v>37711</v>
      </c>
      <c r="B5" s="77">
        <v>0</v>
      </c>
      <c r="C5" s="77">
        <v>7</v>
      </c>
      <c r="D5" s="78">
        <v>7</v>
      </c>
    </row>
    <row r="6" spans="1:4" x14ac:dyDescent="0.45">
      <c r="A6" s="30">
        <v>37802</v>
      </c>
      <c r="B6" s="79">
        <v>0</v>
      </c>
      <c r="C6" s="79">
        <v>3</v>
      </c>
      <c r="D6" s="80">
        <v>3</v>
      </c>
    </row>
    <row r="7" spans="1:4" x14ac:dyDescent="0.45">
      <c r="A7" s="26">
        <v>37894</v>
      </c>
      <c r="B7" s="77">
        <v>0</v>
      </c>
      <c r="C7" s="77">
        <v>10</v>
      </c>
      <c r="D7" s="78">
        <v>10</v>
      </c>
    </row>
    <row r="8" spans="1:4" x14ac:dyDescent="0.45">
      <c r="A8" s="30">
        <v>37986</v>
      </c>
      <c r="B8" s="79">
        <v>0</v>
      </c>
      <c r="C8" s="79">
        <v>13</v>
      </c>
      <c r="D8" s="80">
        <v>13</v>
      </c>
    </row>
    <row r="9" spans="1:4" x14ac:dyDescent="0.45">
      <c r="A9" s="26">
        <v>38077</v>
      </c>
      <c r="B9" s="77">
        <v>0</v>
      </c>
      <c r="C9" s="77">
        <v>18</v>
      </c>
      <c r="D9" s="78">
        <v>18</v>
      </c>
    </row>
    <row r="10" spans="1:4" x14ac:dyDescent="0.45">
      <c r="A10" s="30">
        <v>38168</v>
      </c>
      <c r="B10" s="79">
        <v>0</v>
      </c>
      <c r="C10" s="79">
        <v>15</v>
      </c>
      <c r="D10" s="80">
        <v>15</v>
      </c>
    </row>
    <row r="11" spans="1:4" x14ac:dyDescent="0.45">
      <c r="A11" s="26">
        <v>38260</v>
      </c>
      <c r="B11" s="77">
        <v>0</v>
      </c>
      <c r="C11" s="77">
        <v>59</v>
      </c>
      <c r="D11" s="78">
        <v>59</v>
      </c>
    </row>
    <row r="12" spans="1:4" x14ac:dyDescent="0.45">
      <c r="A12" s="30">
        <v>38352</v>
      </c>
      <c r="B12" s="79">
        <v>0</v>
      </c>
      <c r="C12" s="79">
        <v>44</v>
      </c>
      <c r="D12" s="80">
        <v>44</v>
      </c>
    </row>
    <row r="13" spans="1:4" x14ac:dyDescent="0.45">
      <c r="A13" s="26">
        <v>38442</v>
      </c>
      <c r="B13" s="77">
        <v>0</v>
      </c>
      <c r="C13" s="77">
        <v>35</v>
      </c>
      <c r="D13" s="78">
        <v>35</v>
      </c>
    </row>
    <row r="14" spans="1:4" x14ac:dyDescent="0.45">
      <c r="A14" s="30">
        <v>38533</v>
      </c>
      <c r="B14" s="79">
        <v>0</v>
      </c>
      <c r="C14" s="79">
        <v>45</v>
      </c>
      <c r="D14" s="80">
        <v>45</v>
      </c>
    </row>
    <row r="15" spans="1:4" x14ac:dyDescent="0.45">
      <c r="A15" s="26">
        <v>38625</v>
      </c>
      <c r="B15" s="77">
        <v>0</v>
      </c>
      <c r="C15" s="77">
        <v>44</v>
      </c>
      <c r="D15" s="78">
        <v>44</v>
      </c>
    </row>
    <row r="16" spans="1:4" x14ac:dyDescent="0.45">
      <c r="A16" s="30">
        <v>38717</v>
      </c>
      <c r="B16" s="79">
        <v>0</v>
      </c>
      <c r="C16" s="79">
        <v>26</v>
      </c>
      <c r="D16" s="80">
        <v>26</v>
      </c>
    </row>
    <row r="17" spans="1:4" x14ac:dyDescent="0.45">
      <c r="A17" s="26">
        <v>38807</v>
      </c>
      <c r="B17" s="77">
        <v>0</v>
      </c>
      <c r="C17" s="77">
        <v>60</v>
      </c>
      <c r="D17" s="78">
        <v>60</v>
      </c>
    </row>
    <row r="18" spans="1:4" x14ac:dyDescent="0.45">
      <c r="A18" s="30">
        <v>38898</v>
      </c>
      <c r="B18" s="79">
        <v>0</v>
      </c>
      <c r="C18" s="79">
        <v>52</v>
      </c>
      <c r="D18" s="80">
        <v>52</v>
      </c>
    </row>
    <row r="19" spans="1:4" x14ac:dyDescent="0.45">
      <c r="A19" s="26">
        <v>38990</v>
      </c>
      <c r="B19" s="77">
        <v>0</v>
      </c>
      <c r="C19" s="77">
        <v>52</v>
      </c>
      <c r="D19" s="78">
        <v>52</v>
      </c>
    </row>
    <row r="20" spans="1:4" x14ac:dyDescent="0.45">
      <c r="A20" s="30">
        <v>39082</v>
      </c>
      <c r="B20" s="79">
        <v>0</v>
      </c>
      <c r="C20" s="79">
        <v>50</v>
      </c>
      <c r="D20" s="80">
        <v>50</v>
      </c>
    </row>
    <row r="21" spans="1:4" x14ac:dyDescent="0.45">
      <c r="A21" s="26">
        <v>39172</v>
      </c>
      <c r="B21" s="77">
        <v>0</v>
      </c>
      <c r="C21" s="77">
        <v>51</v>
      </c>
      <c r="D21" s="78">
        <v>51</v>
      </c>
    </row>
    <row r="22" spans="1:4" x14ac:dyDescent="0.45">
      <c r="A22" s="30">
        <v>39263</v>
      </c>
      <c r="B22" s="79">
        <v>0</v>
      </c>
      <c r="C22" s="79">
        <v>97</v>
      </c>
      <c r="D22" s="80">
        <v>97</v>
      </c>
    </row>
    <row r="23" spans="1:4" x14ac:dyDescent="0.45">
      <c r="A23" s="26">
        <v>39355</v>
      </c>
      <c r="B23" s="77">
        <v>1</v>
      </c>
      <c r="C23" s="77">
        <v>89</v>
      </c>
      <c r="D23" s="78">
        <v>90</v>
      </c>
    </row>
    <row r="24" spans="1:4" x14ac:dyDescent="0.45">
      <c r="A24" s="30">
        <v>39447</v>
      </c>
      <c r="B24" s="79">
        <v>0</v>
      </c>
      <c r="C24" s="79">
        <v>91</v>
      </c>
      <c r="D24" s="80">
        <v>91</v>
      </c>
    </row>
    <row r="25" spans="1:4" x14ac:dyDescent="0.45">
      <c r="A25" s="26">
        <v>39538</v>
      </c>
      <c r="B25" s="77">
        <v>0</v>
      </c>
      <c r="C25" s="77">
        <v>119</v>
      </c>
      <c r="D25" s="78">
        <v>119</v>
      </c>
    </row>
    <row r="26" spans="1:4" x14ac:dyDescent="0.45">
      <c r="A26" s="30">
        <v>39629</v>
      </c>
      <c r="B26" s="79">
        <v>2</v>
      </c>
      <c r="C26" s="79">
        <v>562</v>
      </c>
      <c r="D26" s="80">
        <v>564</v>
      </c>
    </row>
    <row r="27" spans="1:4" x14ac:dyDescent="0.45">
      <c r="A27" s="26">
        <v>39721</v>
      </c>
      <c r="B27" s="77">
        <v>1</v>
      </c>
      <c r="C27" s="77">
        <v>195</v>
      </c>
      <c r="D27" s="78">
        <v>196</v>
      </c>
    </row>
    <row r="28" spans="1:4" x14ac:dyDescent="0.45">
      <c r="A28" s="30">
        <v>39813</v>
      </c>
      <c r="B28" s="79">
        <v>0</v>
      </c>
      <c r="C28" s="79">
        <v>161</v>
      </c>
      <c r="D28" s="80">
        <v>161</v>
      </c>
    </row>
    <row r="29" spans="1:4" x14ac:dyDescent="0.45">
      <c r="A29" s="26">
        <v>39903</v>
      </c>
      <c r="B29" s="77">
        <v>1</v>
      </c>
      <c r="C29" s="77">
        <v>234</v>
      </c>
      <c r="D29" s="78">
        <v>235</v>
      </c>
    </row>
    <row r="30" spans="1:4" x14ac:dyDescent="0.45">
      <c r="A30" s="30">
        <v>39994</v>
      </c>
      <c r="B30" s="79">
        <v>0</v>
      </c>
      <c r="C30" s="79">
        <v>237</v>
      </c>
      <c r="D30" s="80">
        <v>237</v>
      </c>
    </row>
    <row r="31" spans="1:4" x14ac:dyDescent="0.45">
      <c r="A31" s="26">
        <v>40086</v>
      </c>
      <c r="B31" s="77">
        <v>1</v>
      </c>
      <c r="C31" s="77">
        <v>194</v>
      </c>
      <c r="D31" s="78">
        <v>195</v>
      </c>
    </row>
    <row r="32" spans="1:4" x14ac:dyDescent="0.45">
      <c r="A32" s="30">
        <v>40178</v>
      </c>
      <c r="B32" s="79">
        <v>2</v>
      </c>
      <c r="C32" s="79">
        <v>188</v>
      </c>
      <c r="D32" s="80">
        <v>190</v>
      </c>
    </row>
    <row r="33" spans="1:4" x14ac:dyDescent="0.45">
      <c r="A33" s="26">
        <v>40268</v>
      </c>
      <c r="B33" s="77">
        <v>1</v>
      </c>
      <c r="C33" s="77">
        <v>180</v>
      </c>
      <c r="D33" s="78">
        <v>181</v>
      </c>
    </row>
    <row r="34" spans="1:4" x14ac:dyDescent="0.45">
      <c r="A34" s="30">
        <v>40359</v>
      </c>
      <c r="B34" s="79">
        <v>4</v>
      </c>
      <c r="C34" s="79">
        <v>160</v>
      </c>
      <c r="D34" s="80">
        <v>164</v>
      </c>
    </row>
    <row r="35" spans="1:4" x14ac:dyDescent="0.45">
      <c r="A35" s="26">
        <v>40451</v>
      </c>
      <c r="B35" s="77">
        <v>0</v>
      </c>
      <c r="C35" s="77">
        <v>160</v>
      </c>
      <c r="D35" s="78">
        <v>160</v>
      </c>
    </row>
    <row r="36" spans="1:4" x14ac:dyDescent="0.45">
      <c r="A36" s="30">
        <v>40543</v>
      </c>
      <c r="B36" s="79">
        <v>0</v>
      </c>
      <c r="C36" s="79">
        <v>148</v>
      </c>
      <c r="D36" s="80">
        <v>148</v>
      </c>
    </row>
    <row r="37" spans="1:4" x14ac:dyDescent="0.45">
      <c r="A37" s="26">
        <v>40633</v>
      </c>
      <c r="B37" s="77">
        <v>1</v>
      </c>
      <c r="C37" s="77">
        <v>182</v>
      </c>
      <c r="D37" s="78">
        <v>183</v>
      </c>
    </row>
    <row r="38" spans="1:4" x14ac:dyDescent="0.45">
      <c r="A38" s="30">
        <v>40724</v>
      </c>
      <c r="B38" s="79">
        <v>0</v>
      </c>
      <c r="C38" s="79">
        <v>205</v>
      </c>
      <c r="D38" s="80">
        <v>205</v>
      </c>
    </row>
    <row r="39" spans="1:4" x14ac:dyDescent="0.45">
      <c r="A39" s="26">
        <v>40816</v>
      </c>
      <c r="B39" s="77">
        <v>2</v>
      </c>
      <c r="C39" s="77">
        <v>202</v>
      </c>
      <c r="D39" s="78">
        <v>204</v>
      </c>
    </row>
    <row r="40" spans="1:4" x14ac:dyDescent="0.45">
      <c r="A40" s="30">
        <v>40908</v>
      </c>
      <c r="B40" s="79">
        <v>0</v>
      </c>
      <c r="C40" s="79">
        <v>245</v>
      </c>
      <c r="D40" s="80">
        <v>245</v>
      </c>
    </row>
    <row r="41" spans="1:4" x14ac:dyDescent="0.45">
      <c r="A41" s="26">
        <v>40999</v>
      </c>
      <c r="B41" s="77">
        <v>3</v>
      </c>
      <c r="C41" s="77">
        <v>203</v>
      </c>
      <c r="D41" s="78">
        <v>206</v>
      </c>
    </row>
    <row r="42" spans="1:4" x14ac:dyDescent="0.45">
      <c r="A42" s="30">
        <v>41090</v>
      </c>
      <c r="B42" s="79">
        <v>3</v>
      </c>
      <c r="C42" s="79">
        <v>187</v>
      </c>
      <c r="D42" s="80">
        <v>190</v>
      </c>
    </row>
    <row r="43" spans="1:4" x14ac:dyDescent="0.45">
      <c r="A43" s="26">
        <v>41182</v>
      </c>
      <c r="B43" s="77">
        <v>4</v>
      </c>
      <c r="C43" s="77">
        <v>148</v>
      </c>
      <c r="D43" s="78">
        <v>152</v>
      </c>
    </row>
    <row r="44" spans="1:4" x14ac:dyDescent="0.45">
      <c r="A44" s="30">
        <v>41274</v>
      </c>
      <c r="B44" s="79">
        <v>1</v>
      </c>
      <c r="C44" s="79">
        <v>123</v>
      </c>
      <c r="D44" s="80">
        <v>124</v>
      </c>
    </row>
    <row r="45" spans="1:4" x14ac:dyDescent="0.45">
      <c r="A45" s="26">
        <v>41364</v>
      </c>
      <c r="B45" s="77">
        <v>3</v>
      </c>
      <c r="C45" s="77">
        <v>135</v>
      </c>
      <c r="D45" s="78">
        <v>138</v>
      </c>
    </row>
    <row r="46" spans="1:4" x14ac:dyDescent="0.45">
      <c r="A46" s="30">
        <v>41455</v>
      </c>
      <c r="B46" s="79">
        <v>2</v>
      </c>
      <c r="C46" s="79">
        <v>122</v>
      </c>
      <c r="D46" s="80">
        <v>124</v>
      </c>
    </row>
    <row r="47" spans="1:4" x14ac:dyDescent="0.45">
      <c r="A47" s="26">
        <v>41547</v>
      </c>
      <c r="B47" s="77">
        <v>0</v>
      </c>
      <c r="C47" s="77">
        <v>111</v>
      </c>
      <c r="D47" s="78">
        <v>111</v>
      </c>
    </row>
    <row r="48" spans="1:4" x14ac:dyDescent="0.45">
      <c r="A48" s="30">
        <v>41639</v>
      </c>
      <c r="B48" s="79">
        <v>1</v>
      </c>
      <c r="C48" s="79">
        <v>95</v>
      </c>
      <c r="D48" s="80">
        <v>96</v>
      </c>
    </row>
    <row r="49" spans="1:4" x14ac:dyDescent="0.45">
      <c r="A49" s="26">
        <v>41729</v>
      </c>
      <c r="B49" s="77">
        <v>1</v>
      </c>
      <c r="C49" s="77">
        <v>85</v>
      </c>
      <c r="D49" s="78">
        <v>86</v>
      </c>
    </row>
    <row r="50" spans="1:4" x14ac:dyDescent="0.45">
      <c r="A50" s="30">
        <v>41820</v>
      </c>
      <c r="B50" s="79">
        <v>2</v>
      </c>
      <c r="C50" s="79">
        <v>80</v>
      </c>
      <c r="D50" s="80">
        <v>82</v>
      </c>
    </row>
    <row r="51" spans="1:4" x14ac:dyDescent="0.45">
      <c r="A51" s="26">
        <v>41912</v>
      </c>
      <c r="B51" s="77">
        <v>1</v>
      </c>
      <c r="C51" s="77">
        <v>86</v>
      </c>
      <c r="D51" s="78">
        <v>87</v>
      </c>
    </row>
    <row r="52" spans="1:4" x14ac:dyDescent="0.45">
      <c r="A52" s="30">
        <v>42004</v>
      </c>
      <c r="B52" s="79">
        <v>1</v>
      </c>
      <c r="C52" s="79">
        <v>67</v>
      </c>
      <c r="D52" s="80">
        <v>68</v>
      </c>
    </row>
    <row r="53" spans="1:4" x14ac:dyDescent="0.45">
      <c r="A53" s="26">
        <v>42094</v>
      </c>
      <c r="B53" s="77">
        <v>0</v>
      </c>
      <c r="C53" s="77">
        <v>67</v>
      </c>
      <c r="D53" s="78">
        <v>67</v>
      </c>
    </row>
    <row r="54" spans="1:4" x14ac:dyDescent="0.45">
      <c r="A54" s="30">
        <v>42185</v>
      </c>
      <c r="B54" s="79">
        <v>0</v>
      </c>
      <c r="C54" s="79">
        <v>64</v>
      </c>
      <c r="D54" s="80">
        <v>64</v>
      </c>
    </row>
    <row r="55" spans="1:4" x14ac:dyDescent="0.45">
      <c r="A55" s="26">
        <v>42277</v>
      </c>
      <c r="B55" s="77">
        <v>1</v>
      </c>
      <c r="C55" s="77">
        <v>43</v>
      </c>
      <c r="D55" s="78">
        <v>44</v>
      </c>
    </row>
    <row r="56" spans="1:4" x14ac:dyDescent="0.45">
      <c r="A56" s="30">
        <v>42369</v>
      </c>
      <c r="B56" s="79">
        <v>0</v>
      </c>
      <c r="C56" s="79">
        <v>32</v>
      </c>
      <c r="D56" s="80">
        <v>32</v>
      </c>
    </row>
    <row r="57" spans="1:4" x14ac:dyDescent="0.45">
      <c r="A57" s="26">
        <v>42460</v>
      </c>
      <c r="B57" s="77">
        <v>2</v>
      </c>
      <c r="C57" s="77">
        <v>33</v>
      </c>
      <c r="D57" s="78">
        <v>35</v>
      </c>
    </row>
    <row r="58" spans="1:4" x14ac:dyDescent="0.45">
      <c r="A58" s="30">
        <v>42551</v>
      </c>
      <c r="B58" s="79">
        <v>0</v>
      </c>
      <c r="C58" s="79">
        <v>37</v>
      </c>
      <c r="D58" s="80">
        <v>37</v>
      </c>
    </row>
    <row r="59" spans="1:4" x14ac:dyDescent="0.45">
      <c r="A59" s="26">
        <v>42643</v>
      </c>
      <c r="B59" s="77">
        <v>0</v>
      </c>
      <c r="C59" s="77">
        <v>27</v>
      </c>
      <c r="D59" s="78">
        <v>27</v>
      </c>
    </row>
    <row r="60" spans="1:4" x14ac:dyDescent="0.45">
      <c r="A60" s="30">
        <v>42735</v>
      </c>
      <c r="B60" s="79">
        <v>0</v>
      </c>
      <c r="C60" s="79">
        <v>16</v>
      </c>
      <c r="D60" s="80">
        <v>16</v>
      </c>
    </row>
    <row r="61" spans="1:4" x14ac:dyDescent="0.45">
      <c r="A61" s="26">
        <v>42825</v>
      </c>
      <c r="B61" s="77">
        <v>0</v>
      </c>
      <c r="C61" s="77">
        <v>14</v>
      </c>
      <c r="D61" s="78">
        <v>14</v>
      </c>
    </row>
    <row r="62" spans="1:4" x14ac:dyDescent="0.45">
      <c r="A62" s="30">
        <v>42916</v>
      </c>
      <c r="B62" s="79">
        <v>0</v>
      </c>
      <c r="C62" s="79">
        <v>16</v>
      </c>
      <c r="D62" s="80">
        <v>16</v>
      </c>
    </row>
    <row r="63" spans="1:4" x14ac:dyDescent="0.45">
      <c r="A63" s="26">
        <v>43008</v>
      </c>
      <c r="B63" s="77">
        <v>0</v>
      </c>
      <c r="C63" s="77">
        <v>7</v>
      </c>
      <c r="D63" s="78">
        <v>7</v>
      </c>
    </row>
    <row r="64" spans="1:4" x14ac:dyDescent="0.45">
      <c r="A64" s="30">
        <v>43100</v>
      </c>
      <c r="B64" s="79">
        <v>1</v>
      </c>
      <c r="C64" s="79">
        <v>3</v>
      </c>
      <c r="D64" s="80">
        <v>4</v>
      </c>
    </row>
    <row r="65" spans="1:4" x14ac:dyDescent="0.45">
      <c r="A65" s="26">
        <v>43190</v>
      </c>
      <c r="B65" s="77">
        <v>0</v>
      </c>
      <c r="C65" s="77">
        <v>5</v>
      </c>
      <c r="D65" s="78">
        <v>5</v>
      </c>
    </row>
    <row r="66" spans="1:4" x14ac:dyDescent="0.45">
      <c r="A66" s="30">
        <v>43281</v>
      </c>
      <c r="B66" s="79">
        <v>0</v>
      </c>
      <c r="C66" s="79">
        <v>2</v>
      </c>
      <c r="D66" s="80">
        <v>2</v>
      </c>
    </row>
    <row r="67" spans="1:4" x14ac:dyDescent="0.45">
      <c r="A67" s="26">
        <v>43373</v>
      </c>
      <c r="B67" s="77">
        <v>0</v>
      </c>
      <c r="C67" s="77">
        <v>3</v>
      </c>
      <c r="D67" s="78">
        <v>3</v>
      </c>
    </row>
    <row r="68" spans="1:4" x14ac:dyDescent="0.45">
      <c r="A68" s="30">
        <v>43465</v>
      </c>
      <c r="B68" s="79">
        <v>0</v>
      </c>
      <c r="C68" s="79">
        <v>2</v>
      </c>
      <c r="D68" s="80">
        <v>2</v>
      </c>
    </row>
    <row r="69" spans="1:4" x14ac:dyDescent="0.45">
      <c r="A69" s="26">
        <v>43555</v>
      </c>
      <c r="B69" s="77">
        <v>0</v>
      </c>
      <c r="C69" s="77">
        <v>2</v>
      </c>
      <c r="D69" s="78">
        <v>2</v>
      </c>
    </row>
    <row r="70" spans="1:4" x14ac:dyDescent="0.45">
      <c r="A70" s="30">
        <v>43646</v>
      </c>
      <c r="B70" s="79">
        <v>0</v>
      </c>
      <c r="C70" s="79">
        <v>1</v>
      </c>
      <c r="D70" s="80">
        <v>1</v>
      </c>
    </row>
    <row r="71" spans="1:4" x14ac:dyDescent="0.45">
      <c r="A71" s="26">
        <v>43738</v>
      </c>
      <c r="B71" s="77">
        <v>0</v>
      </c>
      <c r="C71" s="77">
        <v>0</v>
      </c>
      <c r="D71" s="78">
        <v>0</v>
      </c>
    </row>
    <row r="72" spans="1:4" x14ac:dyDescent="0.45">
      <c r="A72" s="30">
        <v>43830</v>
      </c>
      <c r="B72" s="79">
        <v>0</v>
      </c>
      <c r="C72" s="79">
        <v>2</v>
      </c>
      <c r="D72" s="80">
        <v>2</v>
      </c>
    </row>
    <row r="73" spans="1:4" x14ac:dyDescent="0.45">
      <c r="A73" s="26">
        <v>43921</v>
      </c>
      <c r="B73" s="77">
        <v>0</v>
      </c>
      <c r="C73" s="77">
        <v>0</v>
      </c>
      <c r="D73" s="78">
        <v>0</v>
      </c>
    </row>
    <row r="74" spans="1:4" x14ac:dyDescent="0.45">
      <c r="A74" s="30">
        <v>44012</v>
      </c>
      <c r="B74" s="79">
        <v>0</v>
      </c>
      <c r="C74" s="79">
        <v>0</v>
      </c>
      <c r="D74" s="80">
        <v>0</v>
      </c>
    </row>
    <row r="75" spans="1:4" x14ac:dyDescent="0.45">
      <c r="A75" s="34">
        <v>44104</v>
      </c>
      <c r="B75" s="77">
        <v>0</v>
      </c>
      <c r="C75" s="77">
        <v>0</v>
      </c>
      <c r="D75" s="78">
        <v>0</v>
      </c>
    </row>
    <row r="76" spans="1:4" x14ac:dyDescent="0.45">
      <c r="A76" s="35">
        <v>44196</v>
      </c>
      <c r="B76" s="79">
        <v>0</v>
      </c>
      <c r="C76" s="79">
        <v>0</v>
      </c>
      <c r="D76" s="80">
        <v>0</v>
      </c>
    </row>
    <row r="77" spans="1:4" x14ac:dyDescent="0.45">
      <c r="A77" s="34">
        <v>44286</v>
      </c>
      <c r="B77" s="77">
        <v>0</v>
      </c>
      <c r="C77" s="77">
        <v>0</v>
      </c>
      <c r="D77" s="78">
        <v>0</v>
      </c>
    </row>
    <row r="78" spans="1:4" x14ac:dyDescent="0.45">
      <c r="A78" s="35">
        <v>44377</v>
      </c>
      <c r="B78" s="79">
        <v>0</v>
      </c>
      <c r="C78" s="79">
        <v>0</v>
      </c>
      <c r="D78" s="80">
        <v>0</v>
      </c>
    </row>
    <row r="79" spans="1:4" x14ac:dyDescent="0.45">
      <c r="A79" s="34">
        <v>44440</v>
      </c>
      <c r="B79" s="77">
        <v>0</v>
      </c>
      <c r="C79" s="77">
        <v>0</v>
      </c>
      <c r="D79" s="78">
        <v>0</v>
      </c>
    </row>
    <row r="80" spans="1:4" x14ac:dyDescent="0.45">
      <c r="A80" s="35">
        <v>44531</v>
      </c>
      <c r="B80" s="79">
        <v>0</v>
      </c>
      <c r="C80" s="79">
        <v>0</v>
      </c>
      <c r="D80" s="80">
        <v>0</v>
      </c>
    </row>
    <row r="81" spans="1:4" x14ac:dyDescent="0.45">
      <c r="A81" s="34">
        <v>44621</v>
      </c>
      <c r="B81" s="77">
        <v>0</v>
      </c>
      <c r="C81" s="77">
        <v>0</v>
      </c>
      <c r="D81" s="78">
        <v>0</v>
      </c>
    </row>
    <row r="82" spans="1:4" x14ac:dyDescent="0.45">
      <c r="A82" s="35">
        <v>44713</v>
      </c>
      <c r="B82" s="79">
        <v>1</v>
      </c>
      <c r="C82" s="79">
        <v>0</v>
      </c>
      <c r="D82" s="80">
        <v>1</v>
      </c>
    </row>
    <row r="83" spans="1:4" x14ac:dyDescent="0.45">
      <c r="A83" s="34">
        <v>44805</v>
      </c>
      <c r="B83" s="77">
        <v>0</v>
      </c>
      <c r="C83" s="77">
        <v>0</v>
      </c>
      <c r="D83" s="78">
        <v>0</v>
      </c>
    </row>
    <row r="84" spans="1:4" x14ac:dyDescent="0.45">
      <c r="A84" s="35">
        <v>44896</v>
      </c>
      <c r="B84" s="79">
        <v>1</v>
      </c>
      <c r="C84" s="79">
        <v>0</v>
      </c>
      <c r="D84" s="80">
        <v>1</v>
      </c>
    </row>
    <row r="85" spans="1:4" s="59" customFormat="1" x14ac:dyDescent="0.45">
      <c r="A85" s="44" t="s">
        <v>122</v>
      </c>
      <c r="B85" s="81">
        <f>SUM(B3:B84)</f>
        <v>44</v>
      </c>
      <c r="C85" s="81">
        <f>SUM(C3:C84)</f>
        <v>6055</v>
      </c>
      <c r="D85" s="82">
        <f>SUM(D3:D84)</f>
        <v>6099</v>
      </c>
    </row>
    <row r="89" spans="1:4" x14ac:dyDescent="0.45">
      <c r="A89" s="24" t="s">
        <v>125</v>
      </c>
    </row>
  </sheetData>
  <mergeCells count="1">
    <mergeCell ref="A1:D1"/>
  </mergeCells>
  <hyperlinks>
    <hyperlink ref="A89" location="Index!A1" display="back to index" xr:uid="{DF1A98D9-B863-4651-A77C-87F60BF22ED7}"/>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A1:E89"/>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5.125" defaultRowHeight="16" x14ac:dyDescent="0.3"/>
  <cols>
    <col min="1" max="1" width="15.125" style="22"/>
    <col min="2" max="3" width="15.125" style="20"/>
    <col min="4" max="4" width="18.5" style="20" customWidth="1"/>
    <col min="5" max="16384" width="15.125" style="20"/>
  </cols>
  <sheetData>
    <row r="1" spans="1:5" s="64" customFormat="1" ht="30.75" customHeight="1" x14ac:dyDescent="0.3">
      <c r="A1" s="329" t="s">
        <v>99</v>
      </c>
      <c r="B1" s="330"/>
      <c r="C1" s="330"/>
      <c r="D1" s="330"/>
      <c r="E1" s="331"/>
    </row>
    <row r="2" spans="1:5" s="65" customFormat="1" x14ac:dyDescent="0.3">
      <c r="A2" s="42" t="s">
        <v>46</v>
      </c>
      <c r="B2" s="42" t="s">
        <v>271</v>
      </c>
      <c r="C2" s="42" t="s">
        <v>167</v>
      </c>
      <c r="D2" s="42" t="s">
        <v>168</v>
      </c>
      <c r="E2" s="43" t="s">
        <v>122</v>
      </c>
    </row>
    <row r="3" spans="1:5" x14ac:dyDescent="0.3">
      <c r="A3" s="26">
        <v>37529</v>
      </c>
      <c r="B3" s="70">
        <v>1</v>
      </c>
      <c r="C3" s="70">
        <v>0</v>
      </c>
      <c r="D3" s="70">
        <v>0</v>
      </c>
      <c r="E3" s="71">
        <v>1</v>
      </c>
    </row>
    <row r="4" spans="1:5" x14ac:dyDescent="0.3">
      <c r="A4" s="30">
        <v>37621</v>
      </c>
      <c r="B4" s="75">
        <v>1</v>
      </c>
      <c r="C4" s="75">
        <v>2</v>
      </c>
      <c r="D4" s="75">
        <v>0</v>
      </c>
      <c r="E4" s="76">
        <v>3</v>
      </c>
    </row>
    <row r="5" spans="1:5" x14ac:dyDescent="0.3">
      <c r="A5" s="26">
        <v>37711</v>
      </c>
      <c r="B5" s="70">
        <v>2</v>
      </c>
      <c r="C5" s="70">
        <v>5</v>
      </c>
      <c r="D5" s="70">
        <v>0</v>
      </c>
      <c r="E5" s="71">
        <v>7</v>
      </c>
    </row>
    <row r="6" spans="1:5" x14ac:dyDescent="0.3">
      <c r="A6" s="30">
        <v>37802</v>
      </c>
      <c r="B6" s="75">
        <v>1</v>
      </c>
      <c r="C6" s="75">
        <v>2</v>
      </c>
      <c r="D6" s="75">
        <v>0</v>
      </c>
      <c r="E6" s="76">
        <v>3</v>
      </c>
    </row>
    <row r="7" spans="1:5" x14ac:dyDescent="0.3">
      <c r="A7" s="26">
        <v>37894</v>
      </c>
      <c r="B7" s="70">
        <v>7</v>
      </c>
      <c r="C7" s="70">
        <v>3</v>
      </c>
      <c r="D7" s="70">
        <v>0</v>
      </c>
      <c r="E7" s="71">
        <v>10</v>
      </c>
    </row>
    <row r="8" spans="1:5" x14ac:dyDescent="0.3">
      <c r="A8" s="30">
        <v>37986</v>
      </c>
      <c r="B8" s="75">
        <v>12</v>
      </c>
      <c r="C8" s="75">
        <v>1</v>
      </c>
      <c r="D8" s="75">
        <v>0</v>
      </c>
      <c r="E8" s="76">
        <v>13</v>
      </c>
    </row>
    <row r="9" spans="1:5" x14ac:dyDescent="0.3">
      <c r="A9" s="26">
        <v>38077</v>
      </c>
      <c r="B9" s="70">
        <v>15</v>
      </c>
      <c r="C9" s="70">
        <v>3</v>
      </c>
      <c r="D9" s="70">
        <v>0</v>
      </c>
      <c r="E9" s="71">
        <v>18</v>
      </c>
    </row>
    <row r="10" spans="1:5" x14ac:dyDescent="0.3">
      <c r="A10" s="30">
        <v>38168</v>
      </c>
      <c r="B10" s="75">
        <v>13</v>
      </c>
      <c r="C10" s="75">
        <v>2</v>
      </c>
      <c r="D10" s="75">
        <v>0</v>
      </c>
      <c r="E10" s="76">
        <v>15</v>
      </c>
    </row>
    <row r="11" spans="1:5" x14ac:dyDescent="0.3">
      <c r="A11" s="26">
        <v>38260</v>
      </c>
      <c r="B11" s="70">
        <v>46</v>
      </c>
      <c r="C11" s="70">
        <v>13</v>
      </c>
      <c r="D11" s="70">
        <v>0</v>
      </c>
      <c r="E11" s="71">
        <v>59</v>
      </c>
    </row>
    <row r="12" spans="1:5" x14ac:dyDescent="0.3">
      <c r="A12" s="30">
        <v>38352</v>
      </c>
      <c r="B12" s="75">
        <v>29</v>
      </c>
      <c r="C12" s="75">
        <v>15</v>
      </c>
      <c r="D12" s="75">
        <v>0</v>
      </c>
      <c r="E12" s="76">
        <v>44</v>
      </c>
    </row>
    <row r="13" spans="1:5" x14ac:dyDescent="0.3">
      <c r="A13" s="26">
        <v>38442</v>
      </c>
      <c r="B13" s="70">
        <v>24</v>
      </c>
      <c r="C13" s="70">
        <v>11</v>
      </c>
      <c r="D13" s="70">
        <v>0</v>
      </c>
      <c r="E13" s="71">
        <v>35</v>
      </c>
    </row>
    <row r="14" spans="1:5" x14ac:dyDescent="0.3">
      <c r="A14" s="30">
        <v>38533</v>
      </c>
      <c r="B14" s="75">
        <v>27</v>
      </c>
      <c r="C14" s="75">
        <v>18</v>
      </c>
      <c r="D14" s="75">
        <v>0</v>
      </c>
      <c r="E14" s="76">
        <v>45</v>
      </c>
    </row>
    <row r="15" spans="1:5" x14ac:dyDescent="0.3">
      <c r="A15" s="26">
        <v>38625</v>
      </c>
      <c r="B15" s="70">
        <v>27</v>
      </c>
      <c r="C15" s="70">
        <v>17</v>
      </c>
      <c r="D15" s="70">
        <v>0</v>
      </c>
      <c r="E15" s="71">
        <v>44</v>
      </c>
    </row>
    <row r="16" spans="1:5" x14ac:dyDescent="0.3">
      <c r="A16" s="30">
        <v>38717</v>
      </c>
      <c r="B16" s="75">
        <v>11</v>
      </c>
      <c r="C16" s="75">
        <v>15</v>
      </c>
      <c r="D16" s="75">
        <v>0</v>
      </c>
      <c r="E16" s="76">
        <v>26</v>
      </c>
    </row>
    <row r="17" spans="1:5" x14ac:dyDescent="0.3">
      <c r="A17" s="26">
        <v>38807</v>
      </c>
      <c r="B17" s="70">
        <v>44</v>
      </c>
      <c r="C17" s="70">
        <v>16</v>
      </c>
      <c r="D17" s="70">
        <v>0</v>
      </c>
      <c r="E17" s="71">
        <v>60</v>
      </c>
    </row>
    <row r="18" spans="1:5" x14ac:dyDescent="0.3">
      <c r="A18" s="30">
        <v>38898</v>
      </c>
      <c r="B18" s="75">
        <v>36</v>
      </c>
      <c r="C18" s="75">
        <v>16</v>
      </c>
      <c r="D18" s="75">
        <v>0</v>
      </c>
      <c r="E18" s="76">
        <v>52</v>
      </c>
    </row>
    <row r="19" spans="1:5" x14ac:dyDescent="0.3">
      <c r="A19" s="26">
        <v>38990</v>
      </c>
      <c r="B19" s="70">
        <v>37</v>
      </c>
      <c r="C19" s="70">
        <v>15</v>
      </c>
      <c r="D19" s="70">
        <v>0</v>
      </c>
      <c r="E19" s="71">
        <v>52</v>
      </c>
    </row>
    <row r="20" spans="1:5" x14ac:dyDescent="0.3">
      <c r="A20" s="30">
        <v>39082</v>
      </c>
      <c r="B20" s="75">
        <v>39</v>
      </c>
      <c r="C20" s="75">
        <v>11</v>
      </c>
      <c r="D20" s="75">
        <v>0</v>
      </c>
      <c r="E20" s="76">
        <v>50</v>
      </c>
    </row>
    <row r="21" spans="1:5" x14ac:dyDescent="0.3">
      <c r="A21" s="26">
        <v>39172</v>
      </c>
      <c r="B21" s="70">
        <v>36</v>
      </c>
      <c r="C21" s="70">
        <v>15</v>
      </c>
      <c r="D21" s="70">
        <v>0</v>
      </c>
      <c r="E21" s="71">
        <v>51</v>
      </c>
    </row>
    <row r="22" spans="1:5" x14ac:dyDescent="0.3">
      <c r="A22" s="30">
        <v>39263</v>
      </c>
      <c r="B22" s="75">
        <v>68</v>
      </c>
      <c r="C22" s="75">
        <v>29</v>
      </c>
      <c r="D22" s="75">
        <v>0</v>
      </c>
      <c r="E22" s="76">
        <v>97</v>
      </c>
    </row>
    <row r="23" spans="1:5" x14ac:dyDescent="0.3">
      <c r="A23" s="26">
        <v>39355</v>
      </c>
      <c r="B23" s="70">
        <v>71</v>
      </c>
      <c r="C23" s="70">
        <v>19</v>
      </c>
      <c r="D23" s="70">
        <v>0</v>
      </c>
      <c r="E23" s="71">
        <v>90</v>
      </c>
    </row>
    <row r="24" spans="1:5" x14ac:dyDescent="0.3">
      <c r="A24" s="30">
        <v>39447</v>
      </c>
      <c r="B24" s="75">
        <v>69</v>
      </c>
      <c r="C24" s="75">
        <v>22</v>
      </c>
      <c r="D24" s="75">
        <v>0</v>
      </c>
      <c r="E24" s="76">
        <v>91</v>
      </c>
    </row>
    <row r="25" spans="1:5" x14ac:dyDescent="0.3">
      <c r="A25" s="26">
        <v>39538</v>
      </c>
      <c r="B25" s="70">
        <v>86</v>
      </c>
      <c r="C25" s="70">
        <v>33</v>
      </c>
      <c r="D25" s="70">
        <v>0</v>
      </c>
      <c r="E25" s="71">
        <v>119</v>
      </c>
    </row>
    <row r="26" spans="1:5" x14ac:dyDescent="0.3">
      <c r="A26" s="30">
        <v>39629</v>
      </c>
      <c r="B26" s="75">
        <v>512</v>
      </c>
      <c r="C26" s="75">
        <v>52</v>
      </c>
      <c r="D26" s="75">
        <v>0</v>
      </c>
      <c r="E26" s="76">
        <v>564</v>
      </c>
    </row>
    <row r="27" spans="1:5" x14ac:dyDescent="0.3">
      <c r="A27" s="26">
        <v>39721</v>
      </c>
      <c r="B27" s="70">
        <v>153</v>
      </c>
      <c r="C27" s="70">
        <v>43</v>
      </c>
      <c r="D27" s="70">
        <v>0</v>
      </c>
      <c r="E27" s="71">
        <v>196</v>
      </c>
    </row>
    <row r="28" spans="1:5" x14ac:dyDescent="0.3">
      <c r="A28" s="30">
        <v>39813</v>
      </c>
      <c r="B28" s="75">
        <v>130</v>
      </c>
      <c r="C28" s="75">
        <v>31</v>
      </c>
      <c r="D28" s="75">
        <v>0</v>
      </c>
      <c r="E28" s="76">
        <v>161</v>
      </c>
    </row>
    <row r="29" spans="1:5" x14ac:dyDescent="0.3">
      <c r="A29" s="26">
        <v>39903</v>
      </c>
      <c r="B29" s="70">
        <v>169</v>
      </c>
      <c r="C29" s="70">
        <v>66</v>
      </c>
      <c r="D29" s="70">
        <v>0</v>
      </c>
      <c r="E29" s="71">
        <v>235</v>
      </c>
    </row>
    <row r="30" spans="1:5" x14ac:dyDescent="0.3">
      <c r="A30" s="30">
        <v>39994</v>
      </c>
      <c r="B30" s="75">
        <v>187</v>
      </c>
      <c r="C30" s="75">
        <v>50</v>
      </c>
      <c r="D30" s="75">
        <v>0</v>
      </c>
      <c r="E30" s="76">
        <v>237</v>
      </c>
    </row>
    <row r="31" spans="1:5" x14ac:dyDescent="0.3">
      <c r="A31" s="26">
        <v>40086</v>
      </c>
      <c r="B31" s="70">
        <v>127</v>
      </c>
      <c r="C31" s="70">
        <v>68</v>
      </c>
      <c r="D31" s="70">
        <v>0</v>
      </c>
      <c r="E31" s="71">
        <v>195</v>
      </c>
    </row>
    <row r="32" spans="1:5" x14ac:dyDescent="0.3">
      <c r="A32" s="30">
        <v>40178</v>
      </c>
      <c r="B32" s="75">
        <v>141</v>
      </c>
      <c r="C32" s="75">
        <v>49</v>
      </c>
      <c r="D32" s="75">
        <v>0</v>
      </c>
      <c r="E32" s="76">
        <v>190</v>
      </c>
    </row>
    <row r="33" spans="1:5" x14ac:dyDescent="0.3">
      <c r="A33" s="26">
        <v>40268</v>
      </c>
      <c r="B33" s="70">
        <v>137</v>
      </c>
      <c r="C33" s="70">
        <v>44</v>
      </c>
      <c r="D33" s="70">
        <v>0</v>
      </c>
      <c r="E33" s="71">
        <v>181</v>
      </c>
    </row>
    <row r="34" spans="1:5" x14ac:dyDescent="0.3">
      <c r="A34" s="30">
        <v>40359</v>
      </c>
      <c r="B34" s="75">
        <v>131</v>
      </c>
      <c r="C34" s="75">
        <v>33</v>
      </c>
      <c r="D34" s="75">
        <v>0</v>
      </c>
      <c r="E34" s="76">
        <v>164</v>
      </c>
    </row>
    <row r="35" spans="1:5" x14ac:dyDescent="0.3">
      <c r="A35" s="26">
        <v>40451</v>
      </c>
      <c r="B35" s="70">
        <v>127</v>
      </c>
      <c r="C35" s="70">
        <v>33</v>
      </c>
      <c r="D35" s="70">
        <v>0</v>
      </c>
      <c r="E35" s="71">
        <v>160</v>
      </c>
    </row>
    <row r="36" spans="1:5" x14ac:dyDescent="0.3">
      <c r="A36" s="30">
        <v>40543</v>
      </c>
      <c r="B36" s="75">
        <v>108</v>
      </c>
      <c r="C36" s="75">
        <v>40</v>
      </c>
      <c r="D36" s="75">
        <v>0</v>
      </c>
      <c r="E36" s="76">
        <v>148</v>
      </c>
    </row>
    <row r="37" spans="1:5" x14ac:dyDescent="0.3">
      <c r="A37" s="26">
        <v>40633</v>
      </c>
      <c r="B37" s="70">
        <v>130</v>
      </c>
      <c r="C37" s="70">
        <v>53</v>
      </c>
      <c r="D37" s="70">
        <v>0</v>
      </c>
      <c r="E37" s="71">
        <v>183</v>
      </c>
    </row>
    <row r="38" spans="1:5" x14ac:dyDescent="0.3">
      <c r="A38" s="30">
        <v>40724</v>
      </c>
      <c r="B38" s="75">
        <v>148</v>
      </c>
      <c r="C38" s="75">
        <v>57</v>
      </c>
      <c r="D38" s="75">
        <v>0</v>
      </c>
      <c r="E38" s="76">
        <v>205</v>
      </c>
    </row>
    <row r="39" spans="1:5" x14ac:dyDescent="0.3">
      <c r="A39" s="26">
        <v>40816</v>
      </c>
      <c r="B39" s="70">
        <v>150</v>
      </c>
      <c r="C39" s="70">
        <v>54</v>
      </c>
      <c r="D39" s="70">
        <v>0</v>
      </c>
      <c r="E39" s="71">
        <v>204</v>
      </c>
    </row>
    <row r="40" spans="1:5" x14ac:dyDescent="0.3">
      <c r="A40" s="30">
        <v>40908</v>
      </c>
      <c r="B40" s="75">
        <v>198</v>
      </c>
      <c r="C40" s="75">
        <v>47</v>
      </c>
      <c r="D40" s="75">
        <v>0</v>
      </c>
      <c r="E40" s="76">
        <v>245</v>
      </c>
    </row>
    <row r="41" spans="1:5" x14ac:dyDescent="0.3">
      <c r="A41" s="26">
        <v>40999</v>
      </c>
      <c r="B41" s="70">
        <v>161</v>
      </c>
      <c r="C41" s="70">
        <v>45</v>
      </c>
      <c r="D41" s="70">
        <v>0</v>
      </c>
      <c r="E41" s="71">
        <v>206</v>
      </c>
    </row>
    <row r="42" spans="1:5" x14ac:dyDescent="0.3">
      <c r="A42" s="30">
        <v>41090</v>
      </c>
      <c r="B42" s="75">
        <v>144</v>
      </c>
      <c r="C42" s="75">
        <v>46</v>
      </c>
      <c r="D42" s="75">
        <v>0</v>
      </c>
      <c r="E42" s="76">
        <v>190</v>
      </c>
    </row>
    <row r="43" spans="1:5" x14ac:dyDescent="0.3">
      <c r="A43" s="26">
        <v>41182</v>
      </c>
      <c r="B43" s="70">
        <v>112</v>
      </c>
      <c r="C43" s="70">
        <v>40</v>
      </c>
      <c r="D43" s="70">
        <v>0</v>
      </c>
      <c r="E43" s="71">
        <v>152</v>
      </c>
    </row>
    <row r="44" spans="1:5" x14ac:dyDescent="0.3">
      <c r="A44" s="30">
        <v>41274</v>
      </c>
      <c r="B44" s="75">
        <v>92</v>
      </c>
      <c r="C44" s="75">
        <v>32</v>
      </c>
      <c r="D44" s="75">
        <v>0</v>
      </c>
      <c r="E44" s="76">
        <v>124</v>
      </c>
    </row>
    <row r="45" spans="1:5" x14ac:dyDescent="0.3">
      <c r="A45" s="26">
        <v>41364</v>
      </c>
      <c r="B45" s="70">
        <v>109</v>
      </c>
      <c r="C45" s="70">
        <v>29</v>
      </c>
      <c r="D45" s="70">
        <v>0</v>
      </c>
      <c r="E45" s="71">
        <v>138</v>
      </c>
    </row>
    <row r="46" spans="1:5" x14ac:dyDescent="0.3">
      <c r="A46" s="30">
        <v>41455</v>
      </c>
      <c r="B46" s="75">
        <v>95</v>
      </c>
      <c r="C46" s="75">
        <v>29</v>
      </c>
      <c r="D46" s="75">
        <v>0</v>
      </c>
      <c r="E46" s="76">
        <v>124</v>
      </c>
    </row>
    <row r="47" spans="1:5" x14ac:dyDescent="0.3">
      <c r="A47" s="26">
        <v>41547</v>
      </c>
      <c r="B47" s="70">
        <v>80</v>
      </c>
      <c r="C47" s="70">
        <v>31</v>
      </c>
      <c r="D47" s="70">
        <v>0</v>
      </c>
      <c r="E47" s="71">
        <v>111</v>
      </c>
    </row>
    <row r="48" spans="1:5" x14ac:dyDescent="0.3">
      <c r="A48" s="30">
        <v>41639</v>
      </c>
      <c r="B48" s="75">
        <v>73</v>
      </c>
      <c r="C48" s="75">
        <v>23</v>
      </c>
      <c r="D48" s="75">
        <v>0</v>
      </c>
      <c r="E48" s="76">
        <v>96</v>
      </c>
    </row>
    <row r="49" spans="1:5" x14ac:dyDescent="0.3">
      <c r="A49" s="26">
        <v>41729</v>
      </c>
      <c r="B49" s="70">
        <v>63</v>
      </c>
      <c r="C49" s="70">
        <v>23</v>
      </c>
      <c r="D49" s="70">
        <v>0</v>
      </c>
      <c r="E49" s="71">
        <v>86</v>
      </c>
    </row>
    <row r="50" spans="1:5" x14ac:dyDescent="0.3">
      <c r="A50" s="30">
        <v>41820</v>
      </c>
      <c r="B50" s="75">
        <v>61</v>
      </c>
      <c r="C50" s="75">
        <v>21</v>
      </c>
      <c r="D50" s="75">
        <v>0</v>
      </c>
      <c r="E50" s="76">
        <v>82</v>
      </c>
    </row>
    <row r="51" spans="1:5" x14ac:dyDescent="0.3">
      <c r="A51" s="26">
        <v>41912</v>
      </c>
      <c r="B51" s="70">
        <v>66</v>
      </c>
      <c r="C51" s="70">
        <v>21</v>
      </c>
      <c r="D51" s="70">
        <v>0</v>
      </c>
      <c r="E51" s="71">
        <v>87</v>
      </c>
    </row>
    <row r="52" spans="1:5" x14ac:dyDescent="0.3">
      <c r="A52" s="30">
        <v>42004</v>
      </c>
      <c r="B52" s="75">
        <v>48</v>
      </c>
      <c r="C52" s="75">
        <v>20</v>
      </c>
      <c r="D52" s="75">
        <v>0</v>
      </c>
      <c r="E52" s="76">
        <v>68</v>
      </c>
    </row>
    <row r="53" spans="1:5" x14ac:dyDescent="0.3">
      <c r="A53" s="26" t="s">
        <v>272</v>
      </c>
      <c r="B53" s="70">
        <v>39</v>
      </c>
      <c r="C53" s="70">
        <v>28</v>
      </c>
      <c r="D53" s="70">
        <v>0</v>
      </c>
      <c r="E53" s="71">
        <v>67</v>
      </c>
    </row>
    <row r="54" spans="1:5" x14ac:dyDescent="0.3">
      <c r="A54" s="30">
        <v>42185</v>
      </c>
      <c r="B54" s="75">
        <v>46</v>
      </c>
      <c r="C54" s="75">
        <v>18</v>
      </c>
      <c r="D54" s="75">
        <v>0</v>
      </c>
      <c r="E54" s="76">
        <v>64</v>
      </c>
    </row>
    <row r="55" spans="1:5" x14ac:dyDescent="0.3">
      <c r="A55" s="26">
        <v>42277</v>
      </c>
      <c r="B55" s="70">
        <v>29</v>
      </c>
      <c r="C55" s="70">
        <v>15</v>
      </c>
      <c r="D55" s="70">
        <v>0</v>
      </c>
      <c r="E55" s="71">
        <v>44</v>
      </c>
    </row>
    <row r="56" spans="1:5" x14ac:dyDescent="0.3">
      <c r="A56" s="30">
        <v>42369</v>
      </c>
      <c r="B56" s="75">
        <v>24</v>
      </c>
      <c r="C56" s="75">
        <v>8</v>
      </c>
      <c r="D56" s="75">
        <v>0</v>
      </c>
      <c r="E56" s="76">
        <v>32</v>
      </c>
    </row>
    <row r="57" spans="1:5" x14ac:dyDescent="0.3">
      <c r="A57" s="26">
        <v>42460</v>
      </c>
      <c r="B57" s="70">
        <v>22</v>
      </c>
      <c r="C57" s="70">
        <v>13</v>
      </c>
      <c r="D57" s="70">
        <v>0</v>
      </c>
      <c r="E57" s="71">
        <v>35</v>
      </c>
    </row>
    <row r="58" spans="1:5" x14ac:dyDescent="0.3">
      <c r="A58" s="30">
        <v>42551</v>
      </c>
      <c r="B58" s="75">
        <v>29</v>
      </c>
      <c r="C58" s="75">
        <v>8</v>
      </c>
      <c r="D58" s="75">
        <v>0</v>
      </c>
      <c r="E58" s="76">
        <v>37</v>
      </c>
    </row>
    <row r="59" spans="1:5" x14ac:dyDescent="0.3">
      <c r="A59" s="26">
        <v>42643</v>
      </c>
      <c r="B59" s="70">
        <v>10</v>
      </c>
      <c r="C59" s="70">
        <v>17</v>
      </c>
      <c r="D59" s="70">
        <v>0</v>
      </c>
      <c r="E59" s="71">
        <v>27</v>
      </c>
    </row>
    <row r="60" spans="1:5" x14ac:dyDescent="0.3">
      <c r="A60" s="30">
        <v>42735</v>
      </c>
      <c r="B60" s="75">
        <v>7</v>
      </c>
      <c r="C60" s="75">
        <v>9</v>
      </c>
      <c r="D60" s="75">
        <v>0</v>
      </c>
      <c r="E60" s="76">
        <v>16</v>
      </c>
    </row>
    <row r="61" spans="1:5" x14ac:dyDescent="0.3">
      <c r="A61" s="26">
        <v>42825</v>
      </c>
      <c r="B61" s="70">
        <v>10</v>
      </c>
      <c r="C61" s="70">
        <v>4</v>
      </c>
      <c r="D61" s="70">
        <v>0</v>
      </c>
      <c r="E61" s="71">
        <v>14</v>
      </c>
    </row>
    <row r="62" spans="1:5" x14ac:dyDescent="0.3">
      <c r="A62" s="30">
        <v>42916</v>
      </c>
      <c r="B62" s="75">
        <v>8</v>
      </c>
      <c r="C62" s="75">
        <v>8</v>
      </c>
      <c r="D62" s="75">
        <v>0</v>
      </c>
      <c r="E62" s="76">
        <v>16</v>
      </c>
    </row>
    <row r="63" spans="1:5" x14ac:dyDescent="0.3">
      <c r="A63" s="26">
        <v>43008</v>
      </c>
      <c r="B63" s="70">
        <v>1</v>
      </c>
      <c r="C63" s="70">
        <v>6</v>
      </c>
      <c r="D63" s="70">
        <v>0</v>
      </c>
      <c r="E63" s="71">
        <v>7</v>
      </c>
    </row>
    <row r="64" spans="1:5" x14ac:dyDescent="0.3">
      <c r="A64" s="30">
        <v>43100</v>
      </c>
      <c r="B64" s="75">
        <v>1</v>
      </c>
      <c r="C64" s="75">
        <v>3</v>
      </c>
      <c r="D64" s="75">
        <v>0</v>
      </c>
      <c r="E64" s="76">
        <v>4</v>
      </c>
    </row>
    <row r="65" spans="1:5" x14ac:dyDescent="0.3">
      <c r="A65" s="26">
        <v>43190</v>
      </c>
      <c r="B65" s="70">
        <v>1</v>
      </c>
      <c r="C65" s="70">
        <v>4</v>
      </c>
      <c r="D65" s="70">
        <v>0</v>
      </c>
      <c r="E65" s="71">
        <v>5</v>
      </c>
    </row>
    <row r="66" spans="1:5" x14ac:dyDescent="0.3">
      <c r="A66" s="30">
        <v>43281</v>
      </c>
      <c r="B66" s="75">
        <v>0</v>
      </c>
      <c r="C66" s="75">
        <v>2</v>
      </c>
      <c r="D66" s="75">
        <v>0</v>
      </c>
      <c r="E66" s="76">
        <v>2</v>
      </c>
    </row>
    <row r="67" spans="1:5" x14ac:dyDescent="0.3">
      <c r="A67" s="26">
        <v>43373</v>
      </c>
      <c r="B67" s="70">
        <v>2</v>
      </c>
      <c r="C67" s="70">
        <v>1</v>
      </c>
      <c r="D67" s="70">
        <v>0</v>
      </c>
      <c r="E67" s="71">
        <v>3</v>
      </c>
    </row>
    <row r="68" spans="1:5" x14ac:dyDescent="0.3">
      <c r="A68" s="30">
        <v>43465</v>
      </c>
      <c r="B68" s="75">
        <v>2</v>
      </c>
      <c r="C68" s="75">
        <v>0</v>
      </c>
      <c r="D68" s="75">
        <v>0</v>
      </c>
      <c r="E68" s="76">
        <v>2</v>
      </c>
    </row>
    <row r="69" spans="1:5" x14ac:dyDescent="0.3">
      <c r="A69" s="26">
        <v>43555</v>
      </c>
      <c r="B69" s="70">
        <v>1</v>
      </c>
      <c r="C69" s="70">
        <v>1</v>
      </c>
      <c r="D69" s="70">
        <v>0</v>
      </c>
      <c r="E69" s="71">
        <v>2</v>
      </c>
    </row>
    <row r="70" spans="1:5" x14ac:dyDescent="0.3">
      <c r="A70" s="30">
        <v>43646</v>
      </c>
      <c r="B70" s="75">
        <v>0</v>
      </c>
      <c r="C70" s="75">
        <v>1</v>
      </c>
      <c r="D70" s="75">
        <v>0</v>
      </c>
      <c r="E70" s="76">
        <v>1</v>
      </c>
    </row>
    <row r="71" spans="1:5" x14ac:dyDescent="0.3">
      <c r="A71" s="26">
        <v>43738</v>
      </c>
      <c r="B71" s="70">
        <v>0</v>
      </c>
      <c r="C71" s="70">
        <v>0</v>
      </c>
      <c r="D71" s="70">
        <v>0</v>
      </c>
      <c r="E71" s="71">
        <v>0</v>
      </c>
    </row>
    <row r="72" spans="1:5" x14ac:dyDescent="0.3">
      <c r="A72" s="30">
        <v>43830</v>
      </c>
      <c r="B72" s="75">
        <v>0</v>
      </c>
      <c r="C72" s="75">
        <v>2</v>
      </c>
      <c r="D72" s="75">
        <v>0</v>
      </c>
      <c r="E72" s="76">
        <v>2</v>
      </c>
    </row>
    <row r="73" spans="1:5" x14ac:dyDescent="0.3">
      <c r="A73" s="26">
        <v>43921</v>
      </c>
      <c r="B73" s="70">
        <v>0</v>
      </c>
      <c r="C73" s="70">
        <v>0</v>
      </c>
      <c r="D73" s="70">
        <v>0</v>
      </c>
      <c r="E73" s="71">
        <v>0</v>
      </c>
    </row>
    <row r="74" spans="1:5" x14ac:dyDescent="0.3">
      <c r="A74" s="30">
        <v>44012</v>
      </c>
      <c r="B74" s="75">
        <v>0</v>
      </c>
      <c r="C74" s="75">
        <v>0</v>
      </c>
      <c r="D74" s="75">
        <v>0</v>
      </c>
      <c r="E74" s="76">
        <v>0</v>
      </c>
    </row>
    <row r="75" spans="1:5" x14ac:dyDescent="0.3">
      <c r="A75" s="34">
        <v>44104</v>
      </c>
      <c r="B75" s="70">
        <v>0</v>
      </c>
      <c r="C75" s="70">
        <v>0</v>
      </c>
      <c r="D75" s="70">
        <v>0</v>
      </c>
      <c r="E75" s="71">
        <v>0</v>
      </c>
    </row>
    <row r="76" spans="1:5" x14ac:dyDescent="0.3">
      <c r="A76" s="35">
        <v>44196</v>
      </c>
      <c r="B76" s="75">
        <v>0</v>
      </c>
      <c r="C76" s="75">
        <v>0</v>
      </c>
      <c r="D76" s="75">
        <v>0</v>
      </c>
      <c r="E76" s="76">
        <v>0</v>
      </c>
    </row>
    <row r="77" spans="1:5" x14ac:dyDescent="0.3">
      <c r="A77" s="34">
        <v>44286</v>
      </c>
      <c r="B77" s="70">
        <v>0</v>
      </c>
      <c r="C77" s="70">
        <v>0</v>
      </c>
      <c r="D77" s="70">
        <v>0</v>
      </c>
      <c r="E77" s="71">
        <v>0</v>
      </c>
    </row>
    <row r="78" spans="1:5" x14ac:dyDescent="0.3">
      <c r="A78" s="35">
        <v>44377</v>
      </c>
      <c r="B78" s="75">
        <v>0</v>
      </c>
      <c r="C78" s="75">
        <v>0</v>
      </c>
      <c r="D78" s="75">
        <v>0</v>
      </c>
      <c r="E78" s="76">
        <v>0</v>
      </c>
    </row>
    <row r="79" spans="1:5" x14ac:dyDescent="0.3">
      <c r="A79" s="34">
        <v>44440</v>
      </c>
      <c r="B79" s="70">
        <v>0</v>
      </c>
      <c r="C79" s="70">
        <v>0</v>
      </c>
      <c r="D79" s="70">
        <v>0</v>
      </c>
      <c r="E79" s="71">
        <v>0</v>
      </c>
    </row>
    <row r="80" spans="1:5" x14ac:dyDescent="0.3">
      <c r="A80" s="35">
        <v>44531</v>
      </c>
      <c r="B80" s="75">
        <v>0</v>
      </c>
      <c r="C80" s="75">
        <v>0</v>
      </c>
      <c r="D80" s="75">
        <v>0</v>
      </c>
      <c r="E80" s="76">
        <v>0</v>
      </c>
    </row>
    <row r="81" spans="1:5" x14ac:dyDescent="0.3">
      <c r="A81" s="34">
        <v>44621</v>
      </c>
      <c r="B81" s="70">
        <v>0</v>
      </c>
      <c r="C81" s="70">
        <v>0</v>
      </c>
      <c r="D81" s="70">
        <v>0</v>
      </c>
      <c r="E81" s="71">
        <v>0</v>
      </c>
    </row>
    <row r="82" spans="1:5" x14ac:dyDescent="0.3">
      <c r="A82" s="35">
        <v>44713</v>
      </c>
      <c r="B82" s="75">
        <v>0</v>
      </c>
      <c r="C82" s="75">
        <v>1</v>
      </c>
      <c r="D82" s="75">
        <v>0</v>
      </c>
      <c r="E82" s="76">
        <v>1</v>
      </c>
    </row>
    <row r="83" spans="1:5" x14ac:dyDescent="0.3">
      <c r="A83" s="34">
        <v>44805</v>
      </c>
      <c r="B83" s="70">
        <v>0</v>
      </c>
      <c r="C83" s="70">
        <v>0</v>
      </c>
      <c r="D83" s="70">
        <v>0</v>
      </c>
      <c r="E83" s="71">
        <v>0</v>
      </c>
    </row>
    <row r="84" spans="1:5" x14ac:dyDescent="0.3">
      <c r="A84" s="35">
        <v>44896</v>
      </c>
      <c r="B84" s="75">
        <v>0</v>
      </c>
      <c r="C84" s="75">
        <v>0</v>
      </c>
      <c r="D84" s="75">
        <v>1</v>
      </c>
      <c r="E84" s="76">
        <v>1</v>
      </c>
    </row>
    <row r="85" spans="1:5" s="48" customFormat="1" x14ac:dyDescent="0.3">
      <c r="A85" s="44" t="s">
        <v>122</v>
      </c>
      <c r="B85" s="73">
        <f>SUM(B3:B84)</f>
        <v>4586</v>
      </c>
      <c r="C85" s="73">
        <f>SUM(C3:C84)</f>
        <v>1512</v>
      </c>
      <c r="D85" s="73">
        <f>SUM(D3:D84)</f>
        <v>1</v>
      </c>
      <c r="E85" s="74">
        <f>SUM(E3:E84)</f>
        <v>6099</v>
      </c>
    </row>
    <row r="89" spans="1:5" x14ac:dyDescent="0.3">
      <c r="A89" s="13" t="s">
        <v>125</v>
      </c>
    </row>
  </sheetData>
  <mergeCells count="1">
    <mergeCell ref="A1:E1"/>
  </mergeCells>
  <hyperlinks>
    <hyperlink ref="A89" location="Index!A1" display="back to index" xr:uid="{00000000-0004-0000-1C00-000000000000}"/>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A1:H89"/>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5.125" defaultRowHeight="16" x14ac:dyDescent="0.3"/>
  <cols>
    <col min="1" max="1" width="11.375" style="22" customWidth="1"/>
    <col min="2" max="8" width="11.375" style="20" customWidth="1"/>
    <col min="9" max="16384" width="15.125" style="20"/>
  </cols>
  <sheetData>
    <row r="1" spans="1:8" s="64" customFormat="1" ht="42.75" customHeight="1" x14ac:dyDescent="0.3">
      <c r="A1" s="329" t="s">
        <v>101</v>
      </c>
      <c r="B1" s="330"/>
      <c r="C1" s="330"/>
      <c r="D1" s="330"/>
      <c r="E1" s="330"/>
      <c r="F1" s="330"/>
      <c r="G1" s="330"/>
      <c r="H1" s="331"/>
    </row>
    <row r="2" spans="1:8" s="65" customFormat="1" ht="32" x14ac:dyDescent="0.3">
      <c r="A2" s="42" t="s">
        <v>46</v>
      </c>
      <c r="B2" s="42" t="s">
        <v>174</v>
      </c>
      <c r="C2" s="42" t="s">
        <v>175</v>
      </c>
      <c r="D2" s="42" t="s">
        <v>173</v>
      </c>
      <c r="E2" s="42" t="s">
        <v>176</v>
      </c>
      <c r="F2" s="42" t="s">
        <v>178</v>
      </c>
      <c r="G2" s="42" t="s">
        <v>179</v>
      </c>
      <c r="H2" s="43" t="s">
        <v>122</v>
      </c>
    </row>
    <row r="3" spans="1:8" x14ac:dyDescent="0.3">
      <c r="A3" s="26">
        <v>37529</v>
      </c>
      <c r="B3" s="66">
        <v>0</v>
      </c>
      <c r="C3" s="66">
        <v>0</v>
      </c>
      <c r="D3" s="66">
        <v>0</v>
      </c>
      <c r="E3" s="66">
        <v>0</v>
      </c>
      <c r="F3" s="66">
        <v>0</v>
      </c>
      <c r="G3" s="66">
        <v>0</v>
      </c>
      <c r="H3" s="67">
        <v>0</v>
      </c>
    </row>
    <row r="4" spans="1:8" x14ac:dyDescent="0.3">
      <c r="A4" s="30">
        <v>37621</v>
      </c>
      <c r="B4" s="68">
        <v>1</v>
      </c>
      <c r="C4" s="68">
        <v>0</v>
      </c>
      <c r="D4" s="68">
        <v>1</v>
      </c>
      <c r="E4" s="68">
        <v>0</v>
      </c>
      <c r="F4" s="68">
        <v>0</v>
      </c>
      <c r="G4" s="68">
        <v>0</v>
      </c>
      <c r="H4" s="69">
        <v>2</v>
      </c>
    </row>
    <row r="5" spans="1:8" x14ac:dyDescent="0.3">
      <c r="A5" s="26">
        <v>37711</v>
      </c>
      <c r="B5" s="66">
        <v>2</v>
      </c>
      <c r="C5" s="66">
        <v>0</v>
      </c>
      <c r="D5" s="66">
        <v>1</v>
      </c>
      <c r="E5" s="66">
        <v>2</v>
      </c>
      <c r="F5" s="66">
        <v>0</v>
      </c>
      <c r="G5" s="66">
        <v>0</v>
      </c>
      <c r="H5" s="67">
        <v>5</v>
      </c>
    </row>
    <row r="6" spans="1:8" x14ac:dyDescent="0.3">
      <c r="A6" s="30">
        <v>37802</v>
      </c>
      <c r="B6" s="68">
        <v>0</v>
      </c>
      <c r="C6" s="68">
        <v>0</v>
      </c>
      <c r="D6" s="68">
        <v>0</v>
      </c>
      <c r="E6" s="68">
        <v>2</v>
      </c>
      <c r="F6" s="68">
        <v>0</v>
      </c>
      <c r="G6" s="68">
        <v>0</v>
      </c>
      <c r="H6" s="69">
        <v>2</v>
      </c>
    </row>
    <row r="7" spans="1:8" x14ac:dyDescent="0.3">
      <c r="A7" s="26">
        <v>37894</v>
      </c>
      <c r="B7" s="66">
        <v>1</v>
      </c>
      <c r="C7" s="66">
        <v>0</v>
      </c>
      <c r="D7" s="66">
        <v>0</v>
      </c>
      <c r="E7" s="66">
        <v>2</v>
      </c>
      <c r="F7" s="66">
        <v>0</v>
      </c>
      <c r="G7" s="66">
        <v>0</v>
      </c>
      <c r="H7" s="67">
        <v>3</v>
      </c>
    </row>
    <row r="8" spans="1:8" x14ac:dyDescent="0.3">
      <c r="A8" s="30">
        <v>37986</v>
      </c>
      <c r="B8" s="68">
        <v>0</v>
      </c>
      <c r="C8" s="68">
        <v>0</v>
      </c>
      <c r="D8" s="68">
        <v>0</v>
      </c>
      <c r="E8" s="68">
        <v>1</v>
      </c>
      <c r="F8" s="68">
        <v>0</v>
      </c>
      <c r="G8" s="68">
        <v>0</v>
      </c>
      <c r="H8" s="69">
        <v>1</v>
      </c>
    </row>
    <row r="9" spans="1:8" x14ac:dyDescent="0.3">
      <c r="A9" s="26">
        <v>38077</v>
      </c>
      <c r="B9" s="66">
        <v>1</v>
      </c>
      <c r="C9" s="66">
        <v>0</v>
      </c>
      <c r="D9" s="66">
        <v>0</v>
      </c>
      <c r="E9" s="66">
        <v>2</v>
      </c>
      <c r="F9" s="66">
        <v>0</v>
      </c>
      <c r="G9" s="66">
        <v>0</v>
      </c>
      <c r="H9" s="67">
        <v>3</v>
      </c>
    </row>
    <row r="10" spans="1:8" x14ac:dyDescent="0.3">
      <c r="A10" s="30">
        <v>38168</v>
      </c>
      <c r="B10" s="68">
        <v>1</v>
      </c>
      <c r="C10" s="68">
        <v>0</v>
      </c>
      <c r="D10" s="68">
        <v>0</v>
      </c>
      <c r="E10" s="68">
        <v>1</v>
      </c>
      <c r="F10" s="68">
        <v>0</v>
      </c>
      <c r="G10" s="68">
        <v>0</v>
      </c>
      <c r="H10" s="69">
        <v>2</v>
      </c>
    </row>
    <row r="11" spans="1:8" x14ac:dyDescent="0.3">
      <c r="A11" s="26">
        <v>38260</v>
      </c>
      <c r="B11" s="66">
        <v>2</v>
      </c>
      <c r="C11" s="66">
        <v>0</v>
      </c>
      <c r="D11" s="66">
        <v>2</v>
      </c>
      <c r="E11" s="66">
        <v>9</v>
      </c>
      <c r="F11" s="66">
        <v>0</v>
      </c>
      <c r="G11" s="66">
        <v>0</v>
      </c>
      <c r="H11" s="67">
        <v>13</v>
      </c>
    </row>
    <row r="12" spans="1:8" x14ac:dyDescent="0.3">
      <c r="A12" s="30">
        <v>38352</v>
      </c>
      <c r="B12" s="68">
        <v>9</v>
      </c>
      <c r="C12" s="68">
        <v>0</v>
      </c>
      <c r="D12" s="68">
        <v>1</v>
      </c>
      <c r="E12" s="68">
        <v>5</v>
      </c>
      <c r="F12" s="68">
        <v>0</v>
      </c>
      <c r="G12" s="68">
        <v>0</v>
      </c>
      <c r="H12" s="69">
        <v>15</v>
      </c>
    </row>
    <row r="13" spans="1:8" x14ac:dyDescent="0.3">
      <c r="A13" s="26">
        <v>38442</v>
      </c>
      <c r="B13" s="66">
        <v>6</v>
      </c>
      <c r="C13" s="66">
        <v>0</v>
      </c>
      <c r="D13" s="66">
        <v>2</v>
      </c>
      <c r="E13" s="66">
        <v>3</v>
      </c>
      <c r="F13" s="66">
        <v>0</v>
      </c>
      <c r="G13" s="66">
        <v>0</v>
      </c>
      <c r="H13" s="67">
        <v>11</v>
      </c>
    </row>
    <row r="14" spans="1:8" x14ac:dyDescent="0.3">
      <c r="A14" s="30">
        <v>38533</v>
      </c>
      <c r="B14" s="68">
        <v>4</v>
      </c>
      <c r="C14" s="68">
        <v>2</v>
      </c>
      <c r="D14" s="68">
        <v>9</v>
      </c>
      <c r="E14" s="68">
        <v>3</v>
      </c>
      <c r="F14" s="68">
        <v>0</v>
      </c>
      <c r="G14" s="68">
        <v>0</v>
      </c>
      <c r="H14" s="69">
        <v>18</v>
      </c>
    </row>
    <row r="15" spans="1:8" x14ac:dyDescent="0.3">
      <c r="A15" s="26">
        <v>38625</v>
      </c>
      <c r="B15" s="66">
        <v>7</v>
      </c>
      <c r="C15" s="66">
        <v>4</v>
      </c>
      <c r="D15" s="66">
        <v>2</v>
      </c>
      <c r="E15" s="66">
        <v>4</v>
      </c>
      <c r="F15" s="66">
        <v>0</v>
      </c>
      <c r="G15" s="66">
        <v>0</v>
      </c>
      <c r="H15" s="67">
        <v>17</v>
      </c>
    </row>
    <row r="16" spans="1:8" x14ac:dyDescent="0.3">
      <c r="A16" s="30">
        <v>38717</v>
      </c>
      <c r="B16" s="68">
        <v>2</v>
      </c>
      <c r="C16" s="68">
        <v>8</v>
      </c>
      <c r="D16" s="68">
        <v>3</v>
      </c>
      <c r="E16" s="68">
        <v>2</v>
      </c>
      <c r="F16" s="68">
        <v>0</v>
      </c>
      <c r="G16" s="68">
        <v>0</v>
      </c>
      <c r="H16" s="69">
        <v>15</v>
      </c>
    </row>
    <row r="17" spans="1:8" x14ac:dyDescent="0.3">
      <c r="A17" s="26">
        <v>38807</v>
      </c>
      <c r="B17" s="66">
        <v>10</v>
      </c>
      <c r="C17" s="66">
        <v>2</v>
      </c>
      <c r="D17" s="66">
        <v>3</v>
      </c>
      <c r="E17" s="66">
        <v>1</v>
      </c>
      <c r="F17" s="66">
        <v>0</v>
      </c>
      <c r="G17" s="66">
        <v>0</v>
      </c>
      <c r="H17" s="67">
        <v>16</v>
      </c>
    </row>
    <row r="18" spans="1:8" x14ac:dyDescent="0.3">
      <c r="A18" s="30">
        <v>38898</v>
      </c>
      <c r="B18" s="68">
        <v>5</v>
      </c>
      <c r="C18" s="68">
        <v>1</v>
      </c>
      <c r="D18" s="68">
        <v>6</v>
      </c>
      <c r="E18" s="68">
        <v>4</v>
      </c>
      <c r="F18" s="68">
        <v>0</v>
      </c>
      <c r="G18" s="68">
        <v>0</v>
      </c>
      <c r="H18" s="69">
        <v>16</v>
      </c>
    </row>
    <row r="19" spans="1:8" x14ac:dyDescent="0.3">
      <c r="A19" s="26">
        <v>38990</v>
      </c>
      <c r="B19" s="66">
        <v>9</v>
      </c>
      <c r="C19" s="66">
        <v>0</v>
      </c>
      <c r="D19" s="66">
        <v>0</v>
      </c>
      <c r="E19" s="66">
        <v>6</v>
      </c>
      <c r="F19" s="66">
        <v>0</v>
      </c>
      <c r="G19" s="66">
        <v>0</v>
      </c>
      <c r="H19" s="67">
        <v>15</v>
      </c>
    </row>
    <row r="20" spans="1:8" x14ac:dyDescent="0.3">
      <c r="A20" s="30">
        <v>39082</v>
      </c>
      <c r="B20" s="68">
        <v>3</v>
      </c>
      <c r="C20" s="68">
        <v>2</v>
      </c>
      <c r="D20" s="68">
        <v>5</v>
      </c>
      <c r="E20" s="68">
        <v>1</v>
      </c>
      <c r="F20" s="68">
        <v>0</v>
      </c>
      <c r="G20" s="68">
        <v>0</v>
      </c>
      <c r="H20" s="69">
        <v>11</v>
      </c>
    </row>
    <row r="21" spans="1:8" x14ac:dyDescent="0.3">
      <c r="A21" s="26">
        <v>39172</v>
      </c>
      <c r="B21" s="66">
        <v>5</v>
      </c>
      <c r="C21" s="66">
        <v>0</v>
      </c>
      <c r="D21" s="66">
        <v>5</v>
      </c>
      <c r="E21" s="66">
        <v>4</v>
      </c>
      <c r="F21" s="66">
        <v>1</v>
      </c>
      <c r="G21" s="66">
        <v>0</v>
      </c>
      <c r="H21" s="67">
        <v>15</v>
      </c>
    </row>
    <row r="22" spans="1:8" x14ac:dyDescent="0.3">
      <c r="A22" s="30">
        <v>39263</v>
      </c>
      <c r="B22" s="68">
        <v>13</v>
      </c>
      <c r="C22" s="68">
        <v>5</v>
      </c>
      <c r="D22" s="68">
        <v>4</v>
      </c>
      <c r="E22" s="68">
        <v>6</v>
      </c>
      <c r="F22" s="68">
        <v>1</v>
      </c>
      <c r="G22" s="68">
        <v>0</v>
      </c>
      <c r="H22" s="69">
        <v>29</v>
      </c>
    </row>
    <row r="23" spans="1:8" x14ac:dyDescent="0.3">
      <c r="A23" s="26">
        <v>39355</v>
      </c>
      <c r="B23" s="66">
        <v>9</v>
      </c>
      <c r="C23" s="66">
        <v>0</v>
      </c>
      <c r="D23" s="66">
        <v>4</v>
      </c>
      <c r="E23" s="66">
        <v>6</v>
      </c>
      <c r="F23" s="66">
        <v>0</v>
      </c>
      <c r="G23" s="66">
        <v>0</v>
      </c>
      <c r="H23" s="67">
        <v>19</v>
      </c>
    </row>
    <row r="24" spans="1:8" x14ac:dyDescent="0.3">
      <c r="A24" s="30">
        <v>39447</v>
      </c>
      <c r="B24" s="68">
        <v>6</v>
      </c>
      <c r="C24" s="68">
        <v>2</v>
      </c>
      <c r="D24" s="68">
        <v>7</v>
      </c>
      <c r="E24" s="68">
        <v>7</v>
      </c>
      <c r="F24" s="68">
        <v>0</v>
      </c>
      <c r="G24" s="68">
        <v>0</v>
      </c>
      <c r="H24" s="69">
        <v>22</v>
      </c>
    </row>
    <row r="25" spans="1:8" x14ac:dyDescent="0.3">
      <c r="A25" s="26">
        <v>39538</v>
      </c>
      <c r="B25" s="66">
        <v>19</v>
      </c>
      <c r="C25" s="66">
        <v>2</v>
      </c>
      <c r="D25" s="66">
        <v>5</v>
      </c>
      <c r="E25" s="66">
        <v>7</v>
      </c>
      <c r="F25" s="66">
        <v>0</v>
      </c>
      <c r="G25" s="66">
        <v>0</v>
      </c>
      <c r="H25" s="67">
        <v>33</v>
      </c>
    </row>
    <row r="26" spans="1:8" x14ac:dyDescent="0.3">
      <c r="A26" s="30">
        <v>39629</v>
      </c>
      <c r="B26" s="68">
        <v>28</v>
      </c>
      <c r="C26" s="68">
        <v>5</v>
      </c>
      <c r="D26" s="68">
        <v>10</v>
      </c>
      <c r="E26" s="68">
        <v>9</v>
      </c>
      <c r="F26" s="68">
        <v>0</v>
      </c>
      <c r="G26" s="68">
        <v>0</v>
      </c>
      <c r="H26" s="69">
        <v>52</v>
      </c>
    </row>
    <row r="27" spans="1:8" x14ac:dyDescent="0.3">
      <c r="A27" s="26">
        <v>39721</v>
      </c>
      <c r="B27" s="66">
        <v>27</v>
      </c>
      <c r="C27" s="66">
        <v>4</v>
      </c>
      <c r="D27" s="66">
        <v>6</v>
      </c>
      <c r="E27" s="66">
        <v>6</v>
      </c>
      <c r="F27" s="66">
        <v>0</v>
      </c>
      <c r="G27" s="66">
        <v>0</v>
      </c>
      <c r="H27" s="67">
        <v>43</v>
      </c>
    </row>
    <row r="28" spans="1:8" x14ac:dyDescent="0.3">
      <c r="A28" s="30">
        <v>39813</v>
      </c>
      <c r="B28" s="68">
        <v>14</v>
      </c>
      <c r="C28" s="68">
        <v>0</v>
      </c>
      <c r="D28" s="68">
        <v>9</v>
      </c>
      <c r="E28" s="68">
        <v>7</v>
      </c>
      <c r="F28" s="68">
        <v>0</v>
      </c>
      <c r="G28" s="68">
        <v>1</v>
      </c>
      <c r="H28" s="69">
        <v>31</v>
      </c>
    </row>
    <row r="29" spans="1:8" x14ac:dyDescent="0.3">
      <c r="A29" s="26">
        <v>39903</v>
      </c>
      <c r="B29" s="66">
        <v>28</v>
      </c>
      <c r="C29" s="66">
        <v>1</v>
      </c>
      <c r="D29" s="66">
        <v>29</v>
      </c>
      <c r="E29" s="66">
        <v>8</v>
      </c>
      <c r="F29" s="66">
        <v>0</v>
      </c>
      <c r="G29" s="66">
        <v>0</v>
      </c>
      <c r="H29" s="67">
        <v>66</v>
      </c>
    </row>
    <row r="30" spans="1:8" x14ac:dyDescent="0.3">
      <c r="A30" s="30">
        <v>39994</v>
      </c>
      <c r="B30" s="68">
        <v>32</v>
      </c>
      <c r="C30" s="68">
        <v>1</v>
      </c>
      <c r="D30" s="68">
        <v>8</v>
      </c>
      <c r="E30" s="68">
        <v>7</v>
      </c>
      <c r="F30" s="68">
        <v>1</v>
      </c>
      <c r="G30" s="68">
        <v>1</v>
      </c>
      <c r="H30" s="69">
        <v>50</v>
      </c>
    </row>
    <row r="31" spans="1:8" x14ac:dyDescent="0.3">
      <c r="A31" s="26">
        <v>40086</v>
      </c>
      <c r="B31" s="66">
        <v>42</v>
      </c>
      <c r="C31" s="66">
        <v>11</v>
      </c>
      <c r="D31" s="66">
        <v>10</v>
      </c>
      <c r="E31" s="66">
        <v>5</v>
      </c>
      <c r="F31" s="66">
        <v>0</v>
      </c>
      <c r="G31" s="66">
        <v>0</v>
      </c>
      <c r="H31" s="67">
        <v>68</v>
      </c>
    </row>
    <row r="32" spans="1:8" x14ac:dyDescent="0.3">
      <c r="A32" s="30">
        <v>40178</v>
      </c>
      <c r="B32" s="68">
        <v>37</v>
      </c>
      <c r="C32" s="68">
        <v>4</v>
      </c>
      <c r="D32" s="68">
        <v>4</v>
      </c>
      <c r="E32" s="68">
        <v>4</v>
      </c>
      <c r="F32" s="68">
        <v>0</v>
      </c>
      <c r="G32" s="68">
        <v>0</v>
      </c>
      <c r="H32" s="69">
        <v>49</v>
      </c>
    </row>
    <row r="33" spans="1:8" x14ac:dyDescent="0.3">
      <c r="A33" s="26">
        <v>40268</v>
      </c>
      <c r="B33" s="66">
        <v>23</v>
      </c>
      <c r="C33" s="66">
        <v>0</v>
      </c>
      <c r="D33" s="66">
        <v>20</v>
      </c>
      <c r="E33" s="66">
        <v>1</v>
      </c>
      <c r="F33" s="66">
        <v>0</v>
      </c>
      <c r="G33" s="66">
        <v>0</v>
      </c>
      <c r="H33" s="67">
        <v>44</v>
      </c>
    </row>
    <row r="34" spans="1:8" x14ac:dyDescent="0.3">
      <c r="A34" s="30">
        <v>40359</v>
      </c>
      <c r="B34" s="68">
        <v>20</v>
      </c>
      <c r="C34" s="68">
        <v>4</v>
      </c>
      <c r="D34" s="68">
        <v>5</v>
      </c>
      <c r="E34" s="68">
        <v>3</v>
      </c>
      <c r="F34" s="68">
        <v>0</v>
      </c>
      <c r="G34" s="68">
        <v>1</v>
      </c>
      <c r="H34" s="69">
        <v>33</v>
      </c>
    </row>
    <row r="35" spans="1:8" x14ac:dyDescent="0.3">
      <c r="A35" s="26">
        <v>40451</v>
      </c>
      <c r="B35" s="66">
        <v>24</v>
      </c>
      <c r="C35" s="66">
        <v>2</v>
      </c>
      <c r="D35" s="66">
        <v>6</v>
      </c>
      <c r="E35" s="66">
        <v>1</v>
      </c>
      <c r="F35" s="66">
        <v>0</v>
      </c>
      <c r="G35" s="66">
        <v>0</v>
      </c>
      <c r="H35" s="67">
        <v>33</v>
      </c>
    </row>
    <row r="36" spans="1:8" x14ac:dyDescent="0.3">
      <c r="A36" s="30">
        <v>40543</v>
      </c>
      <c r="B36" s="68">
        <v>20</v>
      </c>
      <c r="C36" s="68">
        <v>4</v>
      </c>
      <c r="D36" s="68">
        <v>12</v>
      </c>
      <c r="E36" s="68">
        <v>4</v>
      </c>
      <c r="F36" s="68">
        <v>0</v>
      </c>
      <c r="G36" s="68">
        <v>0</v>
      </c>
      <c r="H36" s="69">
        <v>40</v>
      </c>
    </row>
    <row r="37" spans="1:8" x14ac:dyDescent="0.3">
      <c r="A37" s="26">
        <v>40633</v>
      </c>
      <c r="B37" s="66">
        <v>27</v>
      </c>
      <c r="C37" s="66">
        <v>4</v>
      </c>
      <c r="D37" s="66">
        <v>17</v>
      </c>
      <c r="E37" s="66">
        <v>5</v>
      </c>
      <c r="F37" s="66">
        <v>0</v>
      </c>
      <c r="G37" s="66">
        <v>0</v>
      </c>
      <c r="H37" s="67">
        <v>53</v>
      </c>
    </row>
    <row r="38" spans="1:8" x14ac:dyDescent="0.3">
      <c r="A38" s="30">
        <v>40724</v>
      </c>
      <c r="B38" s="68">
        <v>14</v>
      </c>
      <c r="C38" s="68">
        <v>14</v>
      </c>
      <c r="D38" s="68">
        <v>15</v>
      </c>
      <c r="E38" s="68">
        <v>13</v>
      </c>
      <c r="F38" s="68">
        <v>0</v>
      </c>
      <c r="G38" s="68">
        <v>1</v>
      </c>
      <c r="H38" s="69">
        <v>57</v>
      </c>
    </row>
    <row r="39" spans="1:8" x14ac:dyDescent="0.3">
      <c r="A39" s="26">
        <v>40816</v>
      </c>
      <c r="B39" s="66">
        <v>21</v>
      </c>
      <c r="C39" s="66">
        <v>9</v>
      </c>
      <c r="D39" s="66">
        <v>19</v>
      </c>
      <c r="E39" s="66">
        <v>4</v>
      </c>
      <c r="F39" s="66">
        <v>0</v>
      </c>
      <c r="G39" s="66">
        <v>1</v>
      </c>
      <c r="H39" s="67">
        <v>54</v>
      </c>
    </row>
    <row r="40" spans="1:8" x14ac:dyDescent="0.3">
      <c r="A40" s="30">
        <v>40908</v>
      </c>
      <c r="B40" s="68">
        <v>24</v>
      </c>
      <c r="C40" s="68">
        <v>4</v>
      </c>
      <c r="D40" s="68">
        <v>14</v>
      </c>
      <c r="E40" s="68">
        <v>4</v>
      </c>
      <c r="F40" s="68">
        <v>0</v>
      </c>
      <c r="G40" s="68">
        <v>1</v>
      </c>
      <c r="H40" s="69">
        <v>47</v>
      </c>
    </row>
    <row r="41" spans="1:8" x14ac:dyDescent="0.3">
      <c r="A41" s="26">
        <v>40999</v>
      </c>
      <c r="B41" s="66">
        <v>24</v>
      </c>
      <c r="C41" s="66">
        <v>4</v>
      </c>
      <c r="D41" s="66">
        <v>14</v>
      </c>
      <c r="E41" s="66">
        <v>3</v>
      </c>
      <c r="F41" s="66">
        <v>0</v>
      </c>
      <c r="G41" s="66">
        <v>0</v>
      </c>
      <c r="H41" s="67">
        <v>45</v>
      </c>
    </row>
    <row r="42" spans="1:8" x14ac:dyDescent="0.3">
      <c r="A42" s="30">
        <v>41090</v>
      </c>
      <c r="B42" s="68">
        <v>24</v>
      </c>
      <c r="C42" s="68">
        <v>3</v>
      </c>
      <c r="D42" s="68">
        <v>17</v>
      </c>
      <c r="E42" s="68">
        <v>2</v>
      </c>
      <c r="F42" s="68">
        <v>0</v>
      </c>
      <c r="G42" s="68">
        <v>0</v>
      </c>
      <c r="H42" s="69">
        <v>46</v>
      </c>
    </row>
    <row r="43" spans="1:8" x14ac:dyDescent="0.3">
      <c r="A43" s="26">
        <v>41182</v>
      </c>
      <c r="B43" s="66">
        <v>33</v>
      </c>
      <c r="C43" s="66">
        <v>1</v>
      </c>
      <c r="D43" s="66">
        <v>4</v>
      </c>
      <c r="E43" s="66">
        <v>1</v>
      </c>
      <c r="F43" s="66">
        <v>1</v>
      </c>
      <c r="G43" s="66">
        <v>0</v>
      </c>
      <c r="H43" s="67">
        <v>40</v>
      </c>
    </row>
    <row r="44" spans="1:8" x14ac:dyDescent="0.3">
      <c r="A44" s="30">
        <v>41274</v>
      </c>
      <c r="B44" s="68">
        <v>16</v>
      </c>
      <c r="C44" s="68">
        <v>5</v>
      </c>
      <c r="D44" s="68">
        <v>6</v>
      </c>
      <c r="E44" s="68">
        <v>4</v>
      </c>
      <c r="F44" s="68">
        <v>0</v>
      </c>
      <c r="G44" s="68">
        <v>1</v>
      </c>
      <c r="H44" s="69">
        <v>32</v>
      </c>
    </row>
    <row r="45" spans="1:8" x14ac:dyDescent="0.3">
      <c r="A45" s="26">
        <v>41364</v>
      </c>
      <c r="B45" s="66">
        <v>10</v>
      </c>
      <c r="C45" s="66">
        <v>10</v>
      </c>
      <c r="D45" s="66">
        <v>7</v>
      </c>
      <c r="E45" s="66">
        <v>2</v>
      </c>
      <c r="F45" s="66">
        <v>0</v>
      </c>
      <c r="G45" s="66">
        <v>0</v>
      </c>
      <c r="H45" s="67">
        <v>29</v>
      </c>
    </row>
    <row r="46" spans="1:8" x14ac:dyDescent="0.3">
      <c r="A46" s="30">
        <v>41455</v>
      </c>
      <c r="B46" s="68">
        <v>10</v>
      </c>
      <c r="C46" s="68">
        <v>11</v>
      </c>
      <c r="D46" s="68">
        <v>3</v>
      </c>
      <c r="E46" s="68">
        <v>4</v>
      </c>
      <c r="F46" s="68">
        <v>0</v>
      </c>
      <c r="G46" s="68">
        <v>1</v>
      </c>
      <c r="H46" s="69">
        <v>29</v>
      </c>
    </row>
    <row r="47" spans="1:8" x14ac:dyDescent="0.3">
      <c r="A47" s="26">
        <v>41547</v>
      </c>
      <c r="B47" s="66">
        <v>11</v>
      </c>
      <c r="C47" s="66">
        <v>10</v>
      </c>
      <c r="D47" s="66">
        <v>6</v>
      </c>
      <c r="E47" s="66">
        <v>4</v>
      </c>
      <c r="F47" s="66">
        <v>0</v>
      </c>
      <c r="G47" s="66">
        <v>0</v>
      </c>
      <c r="H47" s="67">
        <v>31</v>
      </c>
    </row>
    <row r="48" spans="1:8" x14ac:dyDescent="0.3">
      <c r="A48" s="30">
        <v>41639</v>
      </c>
      <c r="B48" s="68">
        <v>7</v>
      </c>
      <c r="C48" s="68">
        <v>14</v>
      </c>
      <c r="D48" s="68">
        <v>1</v>
      </c>
      <c r="E48" s="68">
        <v>1</v>
      </c>
      <c r="F48" s="68">
        <v>0</v>
      </c>
      <c r="G48" s="68">
        <v>0</v>
      </c>
      <c r="H48" s="69">
        <v>23</v>
      </c>
    </row>
    <row r="49" spans="1:8" x14ac:dyDescent="0.3">
      <c r="A49" s="26">
        <v>41729</v>
      </c>
      <c r="B49" s="66">
        <v>12</v>
      </c>
      <c r="C49" s="66">
        <v>5</v>
      </c>
      <c r="D49" s="66">
        <v>2</v>
      </c>
      <c r="E49" s="66">
        <v>4</v>
      </c>
      <c r="F49" s="66">
        <v>0</v>
      </c>
      <c r="G49" s="66">
        <v>0</v>
      </c>
      <c r="H49" s="67">
        <v>23</v>
      </c>
    </row>
    <row r="50" spans="1:8" x14ac:dyDescent="0.3">
      <c r="A50" s="30">
        <v>41820</v>
      </c>
      <c r="B50" s="68">
        <v>7</v>
      </c>
      <c r="C50" s="68">
        <v>5</v>
      </c>
      <c r="D50" s="68">
        <v>2</v>
      </c>
      <c r="E50" s="68">
        <v>6</v>
      </c>
      <c r="F50" s="68">
        <v>0</v>
      </c>
      <c r="G50" s="68">
        <v>1</v>
      </c>
      <c r="H50" s="69">
        <v>21</v>
      </c>
    </row>
    <row r="51" spans="1:8" x14ac:dyDescent="0.3">
      <c r="A51" s="26">
        <v>41912</v>
      </c>
      <c r="B51" s="66">
        <v>9</v>
      </c>
      <c r="C51" s="66">
        <v>9</v>
      </c>
      <c r="D51" s="66">
        <v>0</v>
      </c>
      <c r="E51" s="66">
        <v>2</v>
      </c>
      <c r="F51" s="66">
        <v>1</v>
      </c>
      <c r="G51" s="66">
        <v>0</v>
      </c>
      <c r="H51" s="67">
        <v>21</v>
      </c>
    </row>
    <row r="52" spans="1:8" x14ac:dyDescent="0.3">
      <c r="A52" s="30">
        <v>42004</v>
      </c>
      <c r="B52" s="68">
        <v>8</v>
      </c>
      <c r="C52" s="68">
        <v>6</v>
      </c>
      <c r="D52" s="68">
        <v>4</v>
      </c>
      <c r="E52" s="68">
        <v>2</v>
      </c>
      <c r="F52" s="68">
        <v>0</v>
      </c>
      <c r="G52" s="68">
        <v>0</v>
      </c>
      <c r="H52" s="69">
        <v>20</v>
      </c>
    </row>
    <row r="53" spans="1:8" x14ac:dyDescent="0.3">
      <c r="A53" s="26">
        <v>42094</v>
      </c>
      <c r="B53" s="66">
        <v>12</v>
      </c>
      <c r="C53" s="66">
        <v>11</v>
      </c>
      <c r="D53" s="66">
        <v>1</v>
      </c>
      <c r="E53" s="66">
        <v>3</v>
      </c>
      <c r="F53" s="66">
        <v>0</v>
      </c>
      <c r="G53" s="66">
        <v>1</v>
      </c>
      <c r="H53" s="67">
        <v>28</v>
      </c>
    </row>
    <row r="54" spans="1:8" x14ac:dyDescent="0.3">
      <c r="A54" s="30">
        <v>42185</v>
      </c>
      <c r="B54" s="68">
        <v>2</v>
      </c>
      <c r="C54" s="68">
        <v>9</v>
      </c>
      <c r="D54" s="68">
        <v>2</v>
      </c>
      <c r="E54" s="68">
        <v>5</v>
      </c>
      <c r="F54" s="68">
        <v>0</v>
      </c>
      <c r="G54" s="68">
        <v>0</v>
      </c>
      <c r="H54" s="69">
        <v>18</v>
      </c>
    </row>
    <row r="55" spans="1:8" x14ac:dyDescent="0.3">
      <c r="A55" s="26">
        <v>42277</v>
      </c>
      <c r="B55" s="66">
        <v>3</v>
      </c>
      <c r="C55" s="66">
        <v>11</v>
      </c>
      <c r="D55" s="66">
        <v>1</v>
      </c>
      <c r="E55" s="66">
        <v>0</v>
      </c>
      <c r="F55" s="66">
        <v>0</v>
      </c>
      <c r="G55" s="66">
        <v>0</v>
      </c>
      <c r="H55" s="67">
        <v>15</v>
      </c>
    </row>
    <row r="56" spans="1:8" x14ac:dyDescent="0.3">
      <c r="A56" s="30">
        <v>42369</v>
      </c>
      <c r="B56" s="68">
        <v>1</v>
      </c>
      <c r="C56" s="68">
        <v>5</v>
      </c>
      <c r="D56" s="68">
        <v>1</v>
      </c>
      <c r="E56" s="68">
        <v>1</v>
      </c>
      <c r="F56" s="68">
        <v>0</v>
      </c>
      <c r="G56" s="68">
        <v>0</v>
      </c>
      <c r="H56" s="69">
        <v>8</v>
      </c>
    </row>
    <row r="57" spans="1:8" x14ac:dyDescent="0.3">
      <c r="A57" s="26">
        <v>42460</v>
      </c>
      <c r="B57" s="66">
        <v>3</v>
      </c>
      <c r="C57" s="66">
        <v>6</v>
      </c>
      <c r="D57" s="66">
        <v>3</v>
      </c>
      <c r="E57" s="66">
        <v>0</v>
      </c>
      <c r="F57" s="66">
        <v>0</v>
      </c>
      <c r="G57" s="66">
        <v>1</v>
      </c>
      <c r="H57" s="67">
        <v>13</v>
      </c>
    </row>
    <row r="58" spans="1:8" x14ac:dyDescent="0.3">
      <c r="A58" s="30">
        <v>42551</v>
      </c>
      <c r="B58" s="68">
        <v>0</v>
      </c>
      <c r="C58" s="68">
        <v>8</v>
      </c>
      <c r="D58" s="68">
        <v>0</v>
      </c>
      <c r="E58" s="68">
        <v>0</v>
      </c>
      <c r="F58" s="68">
        <v>0</v>
      </c>
      <c r="G58" s="68">
        <v>0</v>
      </c>
      <c r="H58" s="69">
        <v>8</v>
      </c>
    </row>
    <row r="59" spans="1:8" x14ac:dyDescent="0.3">
      <c r="A59" s="26">
        <v>42643</v>
      </c>
      <c r="B59" s="66">
        <v>5</v>
      </c>
      <c r="C59" s="66">
        <v>10</v>
      </c>
      <c r="D59" s="66">
        <v>0</v>
      </c>
      <c r="E59" s="66">
        <v>1</v>
      </c>
      <c r="F59" s="66">
        <v>0</v>
      </c>
      <c r="G59" s="66">
        <v>1</v>
      </c>
      <c r="H59" s="67">
        <v>17</v>
      </c>
    </row>
    <row r="60" spans="1:8" x14ac:dyDescent="0.3">
      <c r="A60" s="30">
        <v>42735</v>
      </c>
      <c r="B60" s="68">
        <v>0</v>
      </c>
      <c r="C60" s="68">
        <v>7</v>
      </c>
      <c r="D60" s="68">
        <v>1</v>
      </c>
      <c r="E60" s="68">
        <v>1</v>
      </c>
      <c r="F60" s="68">
        <v>0</v>
      </c>
      <c r="G60" s="68">
        <v>0</v>
      </c>
      <c r="H60" s="69">
        <v>9</v>
      </c>
    </row>
    <row r="61" spans="1:8" x14ac:dyDescent="0.3">
      <c r="A61" s="26">
        <v>42825</v>
      </c>
      <c r="B61" s="66">
        <v>2</v>
      </c>
      <c r="C61" s="66">
        <v>2</v>
      </c>
      <c r="D61" s="66">
        <v>0</v>
      </c>
      <c r="E61" s="66">
        <v>0</v>
      </c>
      <c r="F61" s="66">
        <v>0</v>
      </c>
      <c r="G61" s="66">
        <v>0</v>
      </c>
      <c r="H61" s="67">
        <v>4</v>
      </c>
    </row>
    <row r="62" spans="1:8" x14ac:dyDescent="0.3">
      <c r="A62" s="30">
        <v>42916</v>
      </c>
      <c r="B62" s="68">
        <v>0</v>
      </c>
      <c r="C62" s="68">
        <v>8</v>
      </c>
      <c r="D62" s="68">
        <v>0</v>
      </c>
      <c r="E62" s="68">
        <v>0</v>
      </c>
      <c r="F62" s="68">
        <v>0</v>
      </c>
      <c r="G62" s="68">
        <v>0</v>
      </c>
      <c r="H62" s="69">
        <v>8</v>
      </c>
    </row>
    <row r="63" spans="1:8" x14ac:dyDescent="0.3">
      <c r="A63" s="26">
        <v>43008</v>
      </c>
      <c r="B63" s="66">
        <v>0</v>
      </c>
      <c r="C63" s="66">
        <v>5</v>
      </c>
      <c r="D63" s="66">
        <v>1</v>
      </c>
      <c r="E63" s="66">
        <v>0</v>
      </c>
      <c r="F63" s="66">
        <v>0</v>
      </c>
      <c r="G63" s="66">
        <v>0</v>
      </c>
      <c r="H63" s="67">
        <v>6</v>
      </c>
    </row>
    <row r="64" spans="1:8" x14ac:dyDescent="0.3">
      <c r="A64" s="30">
        <v>43100</v>
      </c>
      <c r="B64" s="68">
        <v>0</v>
      </c>
      <c r="C64" s="68">
        <v>3</v>
      </c>
      <c r="D64" s="68">
        <v>0</v>
      </c>
      <c r="E64" s="68">
        <v>0</v>
      </c>
      <c r="F64" s="68">
        <v>0</v>
      </c>
      <c r="G64" s="68">
        <v>0</v>
      </c>
      <c r="H64" s="69">
        <v>3</v>
      </c>
    </row>
    <row r="65" spans="1:8" x14ac:dyDescent="0.3">
      <c r="A65" s="26">
        <v>43190</v>
      </c>
      <c r="B65" s="66">
        <v>1</v>
      </c>
      <c r="C65" s="66">
        <v>3</v>
      </c>
      <c r="D65" s="66">
        <v>0</v>
      </c>
      <c r="E65" s="66">
        <v>0</v>
      </c>
      <c r="F65" s="66">
        <v>0</v>
      </c>
      <c r="G65" s="66">
        <v>0</v>
      </c>
      <c r="H65" s="67">
        <v>4</v>
      </c>
    </row>
    <row r="66" spans="1:8" x14ac:dyDescent="0.3">
      <c r="A66" s="30">
        <v>43281</v>
      </c>
      <c r="B66" s="68">
        <v>1</v>
      </c>
      <c r="C66" s="68">
        <v>1</v>
      </c>
      <c r="D66" s="68">
        <v>0</v>
      </c>
      <c r="E66" s="68">
        <v>0</v>
      </c>
      <c r="F66" s="68">
        <v>0</v>
      </c>
      <c r="G66" s="68">
        <v>0</v>
      </c>
      <c r="H66" s="69">
        <v>2</v>
      </c>
    </row>
    <row r="67" spans="1:8" x14ac:dyDescent="0.3">
      <c r="A67" s="26">
        <v>43373</v>
      </c>
      <c r="B67" s="66">
        <v>0</v>
      </c>
      <c r="C67" s="66">
        <v>1</v>
      </c>
      <c r="D67" s="66">
        <v>0</v>
      </c>
      <c r="E67" s="66">
        <v>0</v>
      </c>
      <c r="F67" s="66">
        <v>0</v>
      </c>
      <c r="G67" s="66">
        <v>0</v>
      </c>
      <c r="H67" s="67">
        <v>1</v>
      </c>
    </row>
    <row r="68" spans="1:8" x14ac:dyDescent="0.3">
      <c r="A68" s="30">
        <v>43465</v>
      </c>
      <c r="B68" s="68">
        <v>0</v>
      </c>
      <c r="C68" s="68">
        <v>0</v>
      </c>
      <c r="D68" s="68">
        <v>0</v>
      </c>
      <c r="E68" s="68">
        <v>0</v>
      </c>
      <c r="F68" s="68">
        <v>0</v>
      </c>
      <c r="G68" s="68">
        <v>0</v>
      </c>
      <c r="H68" s="69">
        <v>0</v>
      </c>
    </row>
    <row r="69" spans="1:8" x14ac:dyDescent="0.3">
      <c r="A69" s="26">
        <v>43555</v>
      </c>
      <c r="B69" s="66">
        <v>0</v>
      </c>
      <c r="C69" s="66">
        <v>1</v>
      </c>
      <c r="D69" s="66">
        <v>0</v>
      </c>
      <c r="E69" s="66">
        <v>0</v>
      </c>
      <c r="F69" s="66">
        <v>0</v>
      </c>
      <c r="G69" s="66">
        <v>0</v>
      </c>
      <c r="H69" s="67">
        <v>1</v>
      </c>
    </row>
    <row r="70" spans="1:8" x14ac:dyDescent="0.3">
      <c r="A70" s="30">
        <v>43646</v>
      </c>
      <c r="B70" s="68">
        <v>0</v>
      </c>
      <c r="C70" s="68">
        <v>0</v>
      </c>
      <c r="D70" s="68">
        <v>1</v>
      </c>
      <c r="E70" s="68">
        <v>0</v>
      </c>
      <c r="F70" s="68">
        <v>0</v>
      </c>
      <c r="G70" s="68">
        <v>0</v>
      </c>
      <c r="H70" s="69">
        <v>1</v>
      </c>
    </row>
    <row r="71" spans="1:8" x14ac:dyDescent="0.3">
      <c r="A71" s="26">
        <v>43738</v>
      </c>
      <c r="B71" s="70">
        <v>0</v>
      </c>
      <c r="C71" s="70">
        <v>0</v>
      </c>
      <c r="D71" s="70">
        <v>0</v>
      </c>
      <c r="E71" s="70">
        <v>0</v>
      </c>
      <c r="F71" s="70">
        <v>0</v>
      </c>
      <c r="G71" s="70">
        <v>0</v>
      </c>
      <c r="H71" s="71">
        <v>0</v>
      </c>
    </row>
    <row r="72" spans="1:8" x14ac:dyDescent="0.3">
      <c r="A72" s="30">
        <v>43830</v>
      </c>
      <c r="B72" s="68">
        <v>1</v>
      </c>
      <c r="C72" s="68">
        <v>1</v>
      </c>
      <c r="D72" s="68">
        <v>0</v>
      </c>
      <c r="E72" s="68">
        <v>0</v>
      </c>
      <c r="F72" s="68">
        <v>0</v>
      </c>
      <c r="G72" s="68">
        <v>0</v>
      </c>
      <c r="H72" s="69">
        <v>2</v>
      </c>
    </row>
    <row r="73" spans="1:8" x14ac:dyDescent="0.3">
      <c r="A73" s="26">
        <v>43921</v>
      </c>
      <c r="B73" s="70">
        <v>0</v>
      </c>
      <c r="C73" s="70">
        <v>0</v>
      </c>
      <c r="D73" s="70">
        <v>0</v>
      </c>
      <c r="E73" s="70">
        <v>0</v>
      </c>
      <c r="F73" s="70">
        <v>0</v>
      </c>
      <c r="G73" s="70">
        <v>0</v>
      </c>
      <c r="H73" s="71">
        <v>0</v>
      </c>
    </row>
    <row r="74" spans="1:8" x14ac:dyDescent="0.3">
      <c r="A74" s="30">
        <v>44012</v>
      </c>
      <c r="B74" s="68">
        <v>0</v>
      </c>
      <c r="C74" s="68">
        <v>0</v>
      </c>
      <c r="D74" s="68">
        <v>0</v>
      </c>
      <c r="E74" s="68">
        <v>0</v>
      </c>
      <c r="F74" s="68">
        <v>0</v>
      </c>
      <c r="G74" s="68">
        <v>0</v>
      </c>
      <c r="H74" s="69">
        <v>0</v>
      </c>
    </row>
    <row r="75" spans="1:8" x14ac:dyDescent="0.3">
      <c r="A75" s="34">
        <v>44104</v>
      </c>
      <c r="B75" s="70">
        <v>0</v>
      </c>
      <c r="C75" s="70">
        <v>0</v>
      </c>
      <c r="D75" s="70">
        <v>0</v>
      </c>
      <c r="E75" s="70">
        <v>0</v>
      </c>
      <c r="F75" s="70">
        <v>0</v>
      </c>
      <c r="G75" s="70">
        <v>0</v>
      </c>
      <c r="H75" s="71">
        <v>0</v>
      </c>
    </row>
    <row r="76" spans="1:8" x14ac:dyDescent="0.3">
      <c r="A76" s="35">
        <v>44196</v>
      </c>
      <c r="B76" s="68">
        <v>0</v>
      </c>
      <c r="C76" s="68">
        <v>0</v>
      </c>
      <c r="D76" s="68">
        <v>0</v>
      </c>
      <c r="E76" s="68">
        <v>0</v>
      </c>
      <c r="F76" s="68">
        <v>0</v>
      </c>
      <c r="G76" s="68">
        <v>0</v>
      </c>
      <c r="H76" s="69">
        <v>0</v>
      </c>
    </row>
    <row r="77" spans="1:8" x14ac:dyDescent="0.3">
      <c r="A77" s="34">
        <v>44286</v>
      </c>
      <c r="B77" s="70">
        <v>0</v>
      </c>
      <c r="C77" s="70">
        <v>0</v>
      </c>
      <c r="D77" s="70">
        <v>0</v>
      </c>
      <c r="E77" s="70">
        <v>0</v>
      </c>
      <c r="F77" s="70">
        <v>0</v>
      </c>
      <c r="G77" s="70">
        <v>0</v>
      </c>
      <c r="H77" s="71">
        <v>0</v>
      </c>
    </row>
    <row r="78" spans="1:8" x14ac:dyDescent="0.3">
      <c r="A78" s="35">
        <v>44377</v>
      </c>
      <c r="B78" s="68">
        <v>0</v>
      </c>
      <c r="C78" s="68">
        <v>0</v>
      </c>
      <c r="D78" s="68">
        <v>0</v>
      </c>
      <c r="E78" s="68">
        <v>0</v>
      </c>
      <c r="F78" s="68">
        <v>0</v>
      </c>
      <c r="G78" s="68">
        <v>0</v>
      </c>
      <c r="H78" s="69">
        <v>0</v>
      </c>
    </row>
    <row r="79" spans="1:8" x14ac:dyDescent="0.3">
      <c r="A79" s="34">
        <v>44440</v>
      </c>
      <c r="B79" s="70">
        <v>0</v>
      </c>
      <c r="C79" s="70">
        <v>0</v>
      </c>
      <c r="D79" s="70">
        <v>0</v>
      </c>
      <c r="E79" s="70">
        <v>0</v>
      </c>
      <c r="F79" s="70">
        <v>0</v>
      </c>
      <c r="G79" s="70">
        <v>0</v>
      </c>
      <c r="H79" s="71">
        <v>0</v>
      </c>
    </row>
    <row r="80" spans="1:8" x14ac:dyDescent="0.3">
      <c r="A80" s="35">
        <v>44531</v>
      </c>
      <c r="B80" s="68">
        <v>0</v>
      </c>
      <c r="C80" s="68">
        <v>0</v>
      </c>
      <c r="D80" s="68">
        <v>0</v>
      </c>
      <c r="E80" s="68">
        <v>0</v>
      </c>
      <c r="F80" s="68">
        <v>0</v>
      </c>
      <c r="G80" s="68">
        <v>0</v>
      </c>
      <c r="H80" s="69">
        <v>0</v>
      </c>
    </row>
    <row r="81" spans="1:8" x14ac:dyDescent="0.3">
      <c r="A81" s="34">
        <v>44621</v>
      </c>
      <c r="B81" s="70">
        <v>0</v>
      </c>
      <c r="C81" s="70">
        <v>0</v>
      </c>
      <c r="D81" s="70">
        <v>0</v>
      </c>
      <c r="E81" s="70">
        <v>0</v>
      </c>
      <c r="F81" s="70">
        <v>0</v>
      </c>
      <c r="G81" s="70">
        <v>0</v>
      </c>
      <c r="H81" s="71">
        <v>0</v>
      </c>
    </row>
    <row r="82" spans="1:8" x14ac:dyDescent="0.3">
      <c r="A82" s="35">
        <v>44713</v>
      </c>
      <c r="B82" s="68">
        <v>0</v>
      </c>
      <c r="C82" s="68">
        <v>1</v>
      </c>
      <c r="D82" s="68">
        <v>0</v>
      </c>
      <c r="E82" s="68">
        <v>0</v>
      </c>
      <c r="F82" s="68">
        <v>0</v>
      </c>
      <c r="G82" s="68">
        <v>0</v>
      </c>
      <c r="H82" s="69">
        <v>1</v>
      </c>
    </row>
    <row r="83" spans="1:8" x14ac:dyDescent="0.3">
      <c r="A83" s="34">
        <v>44805</v>
      </c>
      <c r="B83" s="70">
        <v>0</v>
      </c>
      <c r="C83" s="70">
        <v>0</v>
      </c>
      <c r="D83" s="70">
        <v>0</v>
      </c>
      <c r="E83" s="70">
        <v>0</v>
      </c>
      <c r="F83" s="70">
        <v>0</v>
      </c>
      <c r="G83" s="70">
        <v>0</v>
      </c>
      <c r="H83" s="71">
        <v>0</v>
      </c>
    </row>
    <row r="84" spans="1:8" x14ac:dyDescent="0.3">
      <c r="A84" s="35">
        <v>44896</v>
      </c>
      <c r="B84" s="68">
        <v>0</v>
      </c>
      <c r="C84" s="68">
        <v>0</v>
      </c>
      <c r="D84" s="68">
        <v>0</v>
      </c>
      <c r="E84" s="68">
        <v>0</v>
      </c>
      <c r="F84" s="68">
        <v>0</v>
      </c>
      <c r="G84" s="68">
        <v>0</v>
      </c>
      <c r="H84" s="69">
        <v>0</v>
      </c>
    </row>
    <row r="85" spans="1:8" s="48" customFormat="1" x14ac:dyDescent="0.3">
      <c r="A85" s="44" t="s">
        <v>122</v>
      </c>
      <c r="B85" s="73">
        <f>SUM(B3:B84)</f>
        <v>698</v>
      </c>
      <c r="C85" s="73">
        <f t="shared" ref="C85:H85" si="0">SUM(C3:C84)</f>
        <v>271</v>
      </c>
      <c r="D85" s="73">
        <f t="shared" si="0"/>
        <v>321</v>
      </c>
      <c r="E85" s="73">
        <f t="shared" si="0"/>
        <v>205</v>
      </c>
      <c r="F85" s="73">
        <f t="shared" si="0"/>
        <v>5</v>
      </c>
      <c r="G85" s="73">
        <f t="shared" si="0"/>
        <v>12</v>
      </c>
      <c r="H85" s="74">
        <f t="shared" si="0"/>
        <v>1512</v>
      </c>
    </row>
    <row r="87" spans="1:8" x14ac:dyDescent="0.3">
      <c r="H87" s="72"/>
    </row>
    <row r="89" spans="1:8" x14ac:dyDescent="0.3">
      <c r="A89" s="13" t="s">
        <v>125</v>
      </c>
    </row>
  </sheetData>
  <mergeCells count="1">
    <mergeCell ref="A1:H1"/>
  </mergeCells>
  <hyperlinks>
    <hyperlink ref="A89" location="Index!A1" display="back to index" xr:uid="{00000000-0004-0000-1D00-000000000000}"/>
  </hyperlinks>
  <pageMargins left="0.23622047244094491" right="0.23622047244094491" top="0.74803149606299213" bottom="0.74803149606299213" header="0.31496062992125984" footer="0.31496062992125984"/>
  <pageSetup paperSize="9" scale="83"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41"/>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9.125" defaultRowHeight="16" x14ac:dyDescent="0.3"/>
  <cols>
    <col min="1" max="1" width="12.875" style="161" customWidth="1"/>
    <col min="2" max="2" width="55" style="190" customWidth="1"/>
    <col min="3" max="3" width="17" style="20" bestFit="1" customWidth="1"/>
    <col min="4" max="4" width="13.625" style="20" bestFit="1" customWidth="1"/>
    <col min="5" max="5" width="17.375" style="20" customWidth="1"/>
    <col min="6" max="16384" width="9.125" style="20"/>
  </cols>
  <sheetData>
    <row r="1" spans="1:4" ht="17" x14ac:dyDescent="0.3">
      <c r="A1" s="296" t="s">
        <v>38</v>
      </c>
      <c r="B1" s="297"/>
      <c r="C1" s="298"/>
      <c r="D1" s="299"/>
    </row>
    <row r="2" spans="1:4" s="161" customFormat="1" ht="17" x14ac:dyDescent="0.3">
      <c r="A2" s="300" t="s">
        <v>39</v>
      </c>
      <c r="B2" s="301" t="s">
        <v>40</v>
      </c>
      <c r="C2" s="300" t="s">
        <v>41</v>
      </c>
      <c r="D2" s="301" t="s">
        <v>42</v>
      </c>
    </row>
    <row r="3" spans="1:4" x14ac:dyDescent="0.3">
      <c r="A3" s="281" t="s">
        <v>43</v>
      </c>
      <c r="B3" s="282" t="s">
        <v>44</v>
      </c>
      <c r="C3" s="283" t="s">
        <v>45</v>
      </c>
      <c r="D3" s="281" t="s">
        <v>46</v>
      </c>
    </row>
    <row r="4" spans="1:4" ht="25.4" customHeight="1" x14ac:dyDescent="0.3">
      <c r="A4" s="284" t="s">
        <v>43</v>
      </c>
      <c r="B4" s="285" t="s">
        <v>47</v>
      </c>
      <c r="C4" s="286" t="s">
        <v>48</v>
      </c>
      <c r="D4" s="284" t="s">
        <v>46</v>
      </c>
    </row>
    <row r="5" spans="1:4" ht="25.4" customHeight="1" x14ac:dyDescent="0.3">
      <c r="A5" s="284" t="s">
        <v>43</v>
      </c>
      <c r="B5" s="285" t="s">
        <v>49</v>
      </c>
      <c r="C5" s="286" t="s">
        <v>50</v>
      </c>
      <c r="D5" s="284" t="s">
        <v>46</v>
      </c>
    </row>
    <row r="6" spans="1:4" x14ac:dyDescent="0.3">
      <c r="A6" s="284" t="s">
        <v>43</v>
      </c>
      <c r="B6" s="285" t="s">
        <v>51</v>
      </c>
      <c r="C6" s="286" t="s">
        <v>52</v>
      </c>
      <c r="D6" s="284" t="s">
        <v>46</v>
      </c>
    </row>
    <row r="7" spans="1:4" ht="25.4" customHeight="1" x14ac:dyDescent="0.3">
      <c r="A7" s="284" t="s">
        <v>43</v>
      </c>
      <c r="B7" s="285" t="s">
        <v>53</v>
      </c>
      <c r="C7" s="286" t="s">
        <v>54</v>
      </c>
      <c r="D7" s="284" t="s">
        <v>46</v>
      </c>
    </row>
    <row r="8" spans="1:4" ht="25.4" customHeight="1" x14ac:dyDescent="0.3">
      <c r="A8" s="284" t="s">
        <v>43</v>
      </c>
      <c r="B8" s="285" t="s">
        <v>55</v>
      </c>
      <c r="C8" s="286" t="s">
        <v>56</v>
      </c>
      <c r="D8" s="284" t="s">
        <v>46</v>
      </c>
    </row>
    <row r="9" spans="1:4" ht="25.4" customHeight="1" x14ac:dyDescent="0.3">
      <c r="A9" s="284" t="s">
        <v>43</v>
      </c>
      <c r="B9" s="285" t="s">
        <v>57</v>
      </c>
      <c r="C9" s="286" t="s">
        <v>58</v>
      </c>
      <c r="D9" s="284" t="s">
        <v>46</v>
      </c>
    </row>
    <row r="10" spans="1:4" ht="25.4" customHeight="1" x14ac:dyDescent="0.3">
      <c r="A10" s="284" t="s">
        <v>43</v>
      </c>
      <c r="B10" s="285" t="s">
        <v>59</v>
      </c>
      <c r="C10" s="287" t="s">
        <v>60</v>
      </c>
      <c r="D10" s="284" t="s">
        <v>46</v>
      </c>
    </row>
    <row r="11" spans="1:4" ht="25.4" customHeight="1" x14ac:dyDescent="0.3">
      <c r="A11" s="284" t="s">
        <v>43</v>
      </c>
      <c r="B11" s="285" t="s">
        <v>61</v>
      </c>
      <c r="C11" s="288" t="s">
        <v>62</v>
      </c>
      <c r="D11" s="284" t="s">
        <v>46</v>
      </c>
    </row>
    <row r="12" spans="1:4" ht="25.4" customHeight="1" x14ac:dyDescent="0.3">
      <c r="A12" s="284" t="s">
        <v>43</v>
      </c>
      <c r="B12" s="285" t="s">
        <v>63</v>
      </c>
      <c r="C12" s="288" t="s">
        <v>64</v>
      </c>
      <c r="D12" s="284" t="s">
        <v>46</v>
      </c>
    </row>
    <row r="13" spans="1:4" ht="25.4" customHeight="1" x14ac:dyDescent="0.3">
      <c r="A13" s="284" t="s">
        <v>43</v>
      </c>
      <c r="B13" s="285" t="s">
        <v>65</v>
      </c>
      <c r="C13" s="288" t="s">
        <v>66</v>
      </c>
      <c r="D13" s="284" t="s">
        <v>46</v>
      </c>
    </row>
    <row r="14" spans="1:4" ht="25.4" customHeight="1" x14ac:dyDescent="0.3">
      <c r="A14" s="284" t="s">
        <v>43</v>
      </c>
      <c r="B14" s="285" t="s">
        <v>67</v>
      </c>
      <c r="C14" s="288" t="s">
        <v>68</v>
      </c>
      <c r="D14" s="284" t="s">
        <v>46</v>
      </c>
    </row>
    <row r="15" spans="1:4" ht="25.4" customHeight="1" x14ac:dyDescent="0.3">
      <c r="A15" s="284" t="s">
        <v>43</v>
      </c>
      <c r="B15" s="285" t="s">
        <v>69</v>
      </c>
      <c r="C15" s="288" t="s">
        <v>70</v>
      </c>
      <c r="D15" s="284" t="s">
        <v>46</v>
      </c>
    </row>
    <row r="16" spans="1:4" ht="25.4" customHeight="1" x14ac:dyDescent="0.3">
      <c r="A16" s="284" t="s">
        <v>43</v>
      </c>
      <c r="B16" s="285" t="s">
        <v>71</v>
      </c>
      <c r="C16" s="288" t="s">
        <v>72</v>
      </c>
      <c r="D16" s="284" t="s">
        <v>46</v>
      </c>
    </row>
    <row r="17" spans="1:4" x14ac:dyDescent="0.3">
      <c r="A17" s="284" t="s">
        <v>43</v>
      </c>
      <c r="B17" s="285" t="s">
        <v>73</v>
      </c>
      <c r="C17" s="288" t="s">
        <v>74</v>
      </c>
      <c r="D17" s="284" t="s">
        <v>75</v>
      </c>
    </row>
    <row r="18" spans="1:4" ht="31.5" customHeight="1" x14ac:dyDescent="0.3">
      <c r="A18" s="284" t="s">
        <v>43</v>
      </c>
      <c r="B18" s="285" t="s">
        <v>76</v>
      </c>
      <c r="C18" s="288" t="s">
        <v>74</v>
      </c>
      <c r="D18" s="284" t="s">
        <v>75</v>
      </c>
    </row>
    <row r="19" spans="1:4" ht="25.4" customHeight="1" x14ac:dyDescent="0.3">
      <c r="A19" s="284" t="s">
        <v>43</v>
      </c>
      <c r="B19" s="285" t="s">
        <v>77</v>
      </c>
      <c r="C19" s="288" t="s">
        <v>74</v>
      </c>
      <c r="D19" s="284" t="s">
        <v>75</v>
      </c>
    </row>
    <row r="20" spans="1:4" ht="25.4" customHeight="1" x14ac:dyDescent="0.3">
      <c r="A20" s="284" t="s">
        <v>43</v>
      </c>
      <c r="B20" s="285" t="s">
        <v>78</v>
      </c>
      <c r="C20" s="288" t="s">
        <v>79</v>
      </c>
      <c r="D20" s="284" t="s">
        <v>46</v>
      </c>
    </row>
    <row r="21" spans="1:4" ht="25.4" customHeight="1" x14ac:dyDescent="0.3">
      <c r="A21" s="284" t="s">
        <v>43</v>
      </c>
      <c r="B21" s="285" t="s">
        <v>80</v>
      </c>
      <c r="C21" s="288" t="s">
        <v>81</v>
      </c>
      <c r="D21" s="284" t="s">
        <v>75</v>
      </c>
    </row>
    <row r="22" spans="1:4" ht="25.4" customHeight="1" x14ac:dyDescent="0.3">
      <c r="A22" s="284" t="s">
        <v>43</v>
      </c>
      <c r="B22" s="285" t="s">
        <v>82</v>
      </c>
      <c r="C22" s="286" t="s">
        <v>83</v>
      </c>
      <c r="D22" s="284" t="s">
        <v>46</v>
      </c>
    </row>
    <row r="23" spans="1:4" ht="25.4" customHeight="1" x14ac:dyDescent="0.3">
      <c r="A23" s="284" t="s">
        <v>43</v>
      </c>
      <c r="B23" s="285" t="s">
        <v>84</v>
      </c>
      <c r="C23" s="286" t="s">
        <v>85</v>
      </c>
      <c r="D23" s="284" t="s">
        <v>46</v>
      </c>
    </row>
    <row r="24" spans="1:4" ht="25.4" customHeight="1" x14ac:dyDescent="0.3">
      <c r="A24" s="284" t="s">
        <v>43</v>
      </c>
      <c r="B24" s="285" t="s">
        <v>86</v>
      </c>
      <c r="C24" s="286" t="s">
        <v>87</v>
      </c>
      <c r="D24" s="284" t="s">
        <v>46</v>
      </c>
    </row>
    <row r="25" spans="1:4" ht="25.4" customHeight="1" x14ac:dyDescent="0.3">
      <c r="A25" s="284" t="s">
        <v>43</v>
      </c>
      <c r="B25" s="285" t="s">
        <v>88</v>
      </c>
      <c r="C25" s="286" t="s">
        <v>89</v>
      </c>
      <c r="D25" s="284" t="s">
        <v>75</v>
      </c>
    </row>
    <row r="26" spans="1:4" ht="25.4" customHeight="1" x14ac:dyDescent="0.3">
      <c r="A26" s="284" t="s">
        <v>43</v>
      </c>
      <c r="B26" s="285" t="s">
        <v>90</v>
      </c>
      <c r="C26" s="286" t="s">
        <v>91</v>
      </c>
      <c r="D26" s="284" t="s">
        <v>75</v>
      </c>
    </row>
    <row r="27" spans="1:4" ht="41.25" customHeight="1" x14ac:dyDescent="0.3">
      <c r="A27" s="284" t="s">
        <v>43</v>
      </c>
      <c r="B27" s="285" t="s">
        <v>92</v>
      </c>
      <c r="C27" s="286" t="s">
        <v>91</v>
      </c>
      <c r="D27" s="284" t="s">
        <v>75</v>
      </c>
    </row>
    <row r="28" spans="1:4" ht="25.4" customHeight="1" x14ac:dyDescent="0.3">
      <c r="A28" s="289" t="s">
        <v>43</v>
      </c>
      <c r="B28" s="290" t="s">
        <v>93</v>
      </c>
      <c r="C28" s="291" t="s">
        <v>91</v>
      </c>
      <c r="D28" s="289" t="s">
        <v>75</v>
      </c>
    </row>
    <row r="29" spans="1:4" ht="25.4" customHeight="1" x14ac:dyDescent="0.3">
      <c r="A29" s="292" t="s">
        <v>94</v>
      </c>
      <c r="B29" s="293" t="s">
        <v>95</v>
      </c>
      <c r="C29" s="294" t="s">
        <v>96</v>
      </c>
      <c r="D29" s="292" t="s">
        <v>46</v>
      </c>
    </row>
    <row r="30" spans="1:4" ht="25.4" customHeight="1" x14ac:dyDescent="0.3">
      <c r="A30" s="284" t="s">
        <v>94</v>
      </c>
      <c r="B30" s="285" t="s">
        <v>97</v>
      </c>
      <c r="C30" s="286" t="s">
        <v>98</v>
      </c>
      <c r="D30" s="284" t="s">
        <v>46</v>
      </c>
    </row>
    <row r="31" spans="1:4" ht="25.4" customHeight="1" x14ac:dyDescent="0.3">
      <c r="A31" s="284" t="s">
        <v>94</v>
      </c>
      <c r="B31" s="285" t="s">
        <v>99</v>
      </c>
      <c r="C31" s="286" t="s">
        <v>100</v>
      </c>
      <c r="D31" s="284" t="s">
        <v>46</v>
      </c>
    </row>
    <row r="32" spans="1:4" x14ac:dyDescent="0.3">
      <c r="A32" s="284" t="s">
        <v>94</v>
      </c>
      <c r="B32" s="285" t="s">
        <v>101</v>
      </c>
      <c r="C32" s="286" t="s">
        <v>102</v>
      </c>
      <c r="D32" s="284" t="s">
        <v>46</v>
      </c>
    </row>
    <row r="33" spans="1:4" x14ac:dyDescent="0.3">
      <c r="A33" s="284" t="s">
        <v>94</v>
      </c>
      <c r="B33" s="285" t="s">
        <v>103</v>
      </c>
      <c r="C33" s="286" t="s">
        <v>104</v>
      </c>
      <c r="D33" s="284" t="s">
        <v>46</v>
      </c>
    </row>
    <row r="34" spans="1:4" ht="25.4" customHeight="1" x14ac:dyDescent="0.3">
      <c r="A34" s="284" t="s">
        <v>94</v>
      </c>
      <c r="B34" s="285" t="s">
        <v>105</v>
      </c>
      <c r="C34" s="286" t="s">
        <v>106</v>
      </c>
      <c r="D34" s="284" t="s">
        <v>46</v>
      </c>
    </row>
    <row r="35" spans="1:4" ht="25.4" customHeight="1" x14ac:dyDescent="0.3">
      <c r="A35" s="284" t="s">
        <v>94</v>
      </c>
      <c r="B35" s="285" t="s">
        <v>107</v>
      </c>
      <c r="C35" s="286" t="s">
        <v>108</v>
      </c>
      <c r="D35" s="284" t="s">
        <v>46</v>
      </c>
    </row>
    <row r="36" spans="1:4" ht="25.4" customHeight="1" x14ac:dyDescent="0.3">
      <c r="A36" s="284" t="s">
        <v>94</v>
      </c>
      <c r="B36" s="285" t="s">
        <v>109</v>
      </c>
      <c r="C36" s="286" t="s">
        <v>110</v>
      </c>
      <c r="D36" s="284" t="s">
        <v>46</v>
      </c>
    </row>
    <row r="37" spans="1:4" ht="25.4" customHeight="1" x14ac:dyDescent="0.3">
      <c r="A37" s="289" t="s">
        <v>94</v>
      </c>
      <c r="B37" s="290" t="s">
        <v>111</v>
      </c>
      <c r="C37" s="291" t="s">
        <v>112</v>
      </c>
      <c r="D37" s="289" t="s">
        <v>46</v>
      </c>
    </row>
    <row r="41" spans="1:4" x14ac:dyDescent="0.3">
      <c r="A41" s="295" t="s">
        <v>113</v>
      </c>
      <c r="B41" s="13"/>
    </row>
  </sheetData>
  <autoFilter ref="A2:D37" xr:uid="{6FF0E093-DBB8-4E81-97BB-14CCC83BC88C}"/>
  <phoneticPr fontId="27" type="noConversion"/>
  <hyperlinks>
    <hyperlink ref="C3" location="'Table 1'!A1" display="Table 1" xr:uid="{00000000-0004-0000-0300-000000000000}"/>
    <hyperlink ref="C4" location="'Table 2'!A1" display="Table 2" xr:uid="{00000000-0004-0000-0300-000001000000}"/>
    <hyperlink ref="C5" location="'Table 3'!A1" display="Table 3" xr:uid="{00000000-0004-0000-0300-000002000000}"/>
    <hyperlink ref="C6" location="'Table 4'!A1" display="Table 4" xr:uid="{00000000-0004-0000-0300-000003000000}"/>
    <hyperlink ref="C7" location="'Table 5'!A1" display="Table 5" xr:uid="{00000000-0004-0000-0300-000004000000}"/>
    <hyperlink ref="C8" location="'Table 6'!A1" display="Table 6" xr:uid="{00000000-0004-0000-0300-000005000000}"/>
    <hyperlink ref="C9" location="'Table 7'!A1" display="Table 7" xr:uid="{00000000-0004-0000-0300-000006000000}"/>
    <hyperlink ref="A41" location="'Data Quality Statement'!A1" display="Data Quality statement" xr:uid="{00000000-0004-0000-0300-000007000000}"/>
    <hyperlink ref="C11" location="'Table 9'!A1" display="Table 9" xr:uid="{00000000-0004-0000-0300-000008000000}"/>
    <hyperlink ref="C13" location="'Table 11'!A1" display="Table 11" xr:uid="{00000000-0004-0000-0300-000009000000}"/>
    <hyperlink ref="C20" location="'Table 16'!A1" display="Table 16" xr:uid="{00000000-0004-0000-0300-00000A000000}"/>
    <hyperlink ref="C24" location="'Table 20'!A1" display="Table 20" xr:uid="{00000000-0004-0000-0300-00000B000000}"/>
    <hyperlink ref="C32" location="'Table 26'!A1" display="Table 22" xr:uid="{00000000-0004-0000-0300-00000C000000}"/>
    <hyperlink ref="C14" location="'Table 12'!A1" display="Table 12" xr:uid="{00000000-0004-0000-0300-00000D000000}"/>
    <hyperlink ref="C15" location="'Table 13'!A1" display="Table 13" xr:uid="{00000000-0004-0000-0300-00000E000000}"/>
    <hyperlink ref="C22" location="'Table 18'!A1" display="Table 18" xr:uid="{00000000-0004-0000-0300-00000F000000}"/>
    <hyperlink ref="C29" location="'Table 23'!A1" display="Table 23" xr:uid="{00000000-0004-0000-0300-000010000000}"/>
    <hyperlink ref="C36" location="'Table 30'!A1" display="Table 30" xr:uid="{00000000-0004-0000-0300-000011000000}"/>
    <hyperlink ref="C12" location="'Table 10'!A1" display="Table 10" xr:uid="{00000000-0004-0000-0300-000012000000}"/>
    <hyperlink ref="C16" location="'Table 14'!A1" display="Table 14" xr:uid="{00000000-0004-0000-0300-000013000000}"/>
    <hyperlink ref="C23" location="'Table 19'!A1" display="Table 19" xr:uid="{00000000-0004-0000-0300-000014000000}"/>
    <hyperlink ref="C31" location="'Table 25'!A1" display="Table 25" xr:uid="{00000000-0004-0000-0300-000015000000}"/>
    <hyperlink ref="C37" location="'Table 31'!A1" display="Table 31" xr:uid="{00000000-0004-0000-0300-000016000000}"/>
    <hyperlink ref="C10" location="'Table 8'!A1" display="Table 9" xr:uid="{00000000-0004-0000-0300-000017000000}"/>
    <hyperlink ref="C17" location="'Table 15'!A1" display="Table 15" xr:uid="{00000000-0004-0000-0300-000018000000}"/>
    <hyperlink ref="C18" location="'Table 15'!A1" display="Table 15" xr:uid="{00000000-0004-0000-0300-000019000000}"/>
    <hyperlink ref="C19" location="'Table 15'!A1" display="Table 15" xr:uid="{00000000-0004-0000-0300-00001A000000}"/>
    <hyperlink ref="C21" location="'Table 17'!A1" display="Table 16" xr:uid="{00000000-0004-0000-0300-00001B000000}"/>
    <hyperlink ref="C25" location="'Table 21'!A1" display="Table 21" xr:uid="{00000000-0004-0000-0300-00001C000000}"/>
    <hyperlink ref="C26" location="'Table 22'!A1" display="Table 22" xr:uid="{00000000-0004-0000-0300-00001D000000}"/>
    <hyperlink ref="C27" location="'Table 22'!A1" display="Table 22" xr:uid="{00000000-0004-0000-0300-00001E000000}"/>
    <hyperlink ref="C28" location="'Table 22'!A1" display="Table 22" xr:uid="{00000000-0004-0000-0300-00001F000000}"/>
    <hyperlink ref="C33" location="'Table 27'!A1" display="Table 27" xr:uid="{00000000-0004-0000-0300-000020000000}"/>
    <hyperlink ref="C34" location="'Table 28'!A1" display="Table 28" xr:uid="{00000000-0004-0000-0300-000021000000}"/>
    <hyperlink ref="C35" location="'Table 29'!A1" display="Table 29" xr:uid="{00000000-0004-0000-0300-000022000000}"/>
    <hyperlink ref="C30" location="'Table 24'!A1" display="Table 24" xr:uid="{00000000-0004-0000-0300-000023000000}"/>
  </hyperlinks>
  <pageMargins left="0.4" right="0.41" top="0.74803149606299213" bottom="0.46" header="0.31496062992125984" footer="0.31496062992125984"/>
  <pageSetup paperSize="9" fitToHeight="0" orientation="landscape" horizontalDpi="300" verticalDpi="300" r:id="rId1"/>
  <headerFooter>
    <oddHeader>&amp;L&amp;G&amp;C&amp;"Gotham Book,Regular"HBC Scheme Report - Data Tables</oddHead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pageSetUpPr fitToPage="1"/>
  </sheetPr>
  <dimension ref="A1:F89"/>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5.125" defaultRowHeight="16" x14ac:dyDescent="0.3"/>
  <cols>
    <col min="1" max="1" width="14.625" style="22" customWidth="1"/>
    <col min="2" max="6" width="14.625" style="20" customWidth="1"/>
    <col min="7" max="16384" width="15.125" style="20"/>
  </cols>
  <sheetData>
    <row r="1" spans="1:6" s="64" customFormat="1" ht="32.25" customHeight="1" x14ac:dyDescent="0.3">
      <c r="A1" s="329" t="s">
        <v>103</v>
      </c>
      <c r="B1" s="330"/>
      <c r="C1" s="330"/>
      <c r="D1" s="330"/>
      <c r="E1" s="330"/>
      <c r="F1" s="331"/>
    </row>
    <row r="2" spans="1:6" s="65" customFormat="1" ht="32" x14ac:dyDescent="0.3">
      <c r="A2" s="42" t="s">
        <v>46</v>
      </c>
      <c r="B2" s="42" t="s">
        <v>182</v>
      </c>
      <c r="C2" s="42" t="s">
        <v>184</v>
      </c>
      <c r="D2" s="42" t="s">
        <v>186</v>
      </c>
      <c r="E2" s="42" t="s">
        <v>185</v>
      </c>
      <c r="F2" s="43" t="s">
        <v>122</v>
      </c>
    </row>
    <row r="3" spans="1:6" x14ac:dyDescent="0.3">
      <c r="A3" s="26">
        <v>37529</v>
      </c>
      <c r="B3" s="53">
        <v>1</v>
      </c>
      <c r="C3" s="53">
        <v>0</v>
      </c>
      <c r="D3" s="53">
        <v>0</v>
      </c>
      <c r="E3" s="60">
        <v>0</v>
      </c>
      <c r="F3" s="54">
        <v>1</v>
      </c>
    </row>
    <row r="4" spans="1:6" x14ac:dyDescent="0.3">
      <c r="A4" s="30">
        <v>37621</v>
      </c>
      <c r="B4" s="55">
        <v>2</v>
      </c>
      <c r="C4" s="55">
        <v>1</v>
      </c>
      <c r="D4" s="55">
        <v>0</v>
      </c>
      <c r="E4" s="61">
        <v>0</v>
      </c>
      <c r="F4" s="56">
        <v>3</v>
      </c>
    </row>
    <row r="5" spans="1:6" x14ac:dyDescent="0.3">
      <c r="A5" s="26">
        <v>37711</v>
      </c>
      <c r="B5" s="53">
        <v>6</v>
      </c>
      <c r="C5" s="53">
        <v>1</v>
      </c>
      <c r="D5" s="53">
        <v>0</v>
      </c>
      <c r="E5" s="60">
        <v>0</v>
      </c>
      <c r="F5" s="54">
        <v>7</v>
      </c>
    </row>
    <row r="6" spans="1:6" x14ac:dyDescent="0.3">
      <c r="A6" s="30">
        <v>37802</v>
      </c>
      <c r="B6" s="55">
        <v>1</v>
      </c>
      <c r="C6" s="55">
        <v>2</v>
      </c>
      <c r="D6" s="55">
        <v>0</v>
      </c>
      <c r="E6" s="61">
        <v>0</v>
      </c>
      <c r="F6" s="56">
        <v>3</v>
      </c>
    </row>
    <row r="7" spans="1:6" x14ac:dyDescent="0.3">
      <c r="A7" s="26">
        <v>37894</v>
      </c>
      <c r="B7" s="53">
        <v>7</v>
      </c>
      <c r="C7" s="53">
        <v>2</v>
      </c>
      <c r="D7" s="53">
        <v>0</v>
      </c>
      <c r="E7" s="60">
        <v>1</v>
      </c>
      <c r="F7" s="54">
        <v>10</v>
      </c>
    </row>
    <row r="8" spans="1:6" x14ac:dyDescent="0.3">
      <c r="A8" s="30">
        <v>37986</v>
      </c>
      <c r="B8" s="55">
        <v>12</v>
      </c>
      <c r="C8" s="55">
        <v>1</v>
      </c>
      <c r="D8" s="55">
        <v>0</v>
      </c>
      <c r="E8" s="61">
        <v>0</v>
      </c>
      <c r="F8" s="56">
        <v>13</v>
      </c>
    </row>
    <row r="9" spans="1:6" x14ac:dyDescent="0.3">
      <c r="A9" s="26">
        <v>38077</v>
      </c>
      <c r="B9" s="53">
        <v>16</v>
      </c>
      <c r="C9" s="53">
        <v>2</v>
      </c>
      <c r="D9" s="53">
        <v>0</v>
      </c>
      <c r="E9" s="60">
        <v>0</v>
      </c>
      <c r="F9" s="54">
        <v>18</v>
      </c>
    </row>
    <row r="10" spans="1:6" x14ac:dyDescent="0.3">
      <c r="A10" s="30">
        <v>38168</v>
      </c>
      <c r="B10" s="55">
        <v>13</v>
      </c>
      <c r="C10" s="55">
        <v>0</v>
      </c>
      <c r="D10" s="55">
        <v>1</v>
      </c>
      <c r="E10" s="61">
        <v>1</v>
      </c>
      <c r="F10" s="56">
        <v>15</v>
      </c>
    </row>
    <row r="11" spans="1:6" x14ac:dyDescent="0.3">
      <c r="A11" s="26">
        <v>38260</v>
      </c>
      <c r="B11" s="53">
        <v>49</v>
      </c>
      <c r="C11" s="53">
        <v>6</v>
      </c>
      <c r="D11" s="53">
        <v>1</v>
      </c>
      <c r="E11" s="60">
        <v>3</v>
      </c>
      <c r="F11" s="54">
        <v>59</v>
      </c>
    </row>
    <row r="12" spans="1:6" x14ac:dyDescent="0.3">
      <c r="A12" s="30">
        <v>38352</v>
      </c>
      <c r="B12" s="55">
        <v>39</v>
      </c>
      <c r="C12" s="55">
        <v>3</v>
      </c>
      <c r="D12" s="55">
        <v>2</v>
      </c>
      <c r="E12" s="61">
        <v>0</v>
      </c>
      <c r="F12" s="56">
        <v>44</v>
      </c>
    </row>
    <row r="13" spans="1:6" x14ac:dyDescent="0.3">
      <c r="A13" s="26">
        <v>38442</v>
      </c>
      <c r="B13" s="53">
        <v>28</v>
      </c>
      <c r="C13" s="53">
        <v>5</v>
      </c>
      <c r="D13" s="53">
        <v>2</v>
      </c>
      <c r="E13" s="60">
        <v>0</v>
      </c>
      <c r="F13" s="54">
        <v>35</v>
      </c>
    </row>
    <row r="14" spans="1:6" x14ac:dyDescent="0.3">
      <c r="A14" s="30">
        <v>38533</v>
      </c>
      <c r="B14" s="55">
        <v>32</v>
      </c>
      <c r="C14" s="55">
        <v>3</v>
      </c>
      <c r="D14" s="55">
        <v>9</v>
      </c>
      <c r="E14" s="61">
        <v>1</v>
      </c>
      <c r="F14" s="56">
        <v>45</v>
      </c>
    </row>
    <row r="15" spans="1:6" x14ac:dyDescent="0.3">
      <c r="A15" s="26">
        <v>38625</v>
      </c>
      <c r="B15" s="53">
        <v>35</v>
      </c>
      <c r="C15" s="53">
        <v>5</v>
      </c>
      <c r="D15" s="53">
        <v>2</v>
      </c>
      <c r="E15" s="60">
        <v>2</v>
      </c>
      <c r="F15" s="54">
        <v>44</v>
      </c>
    </row>
    <row r="16" spans="1:6" x14ac:dyDescent="0.3">
      <c r="A16" s="30">
        <v>38717</v>
      </c>
      <c r="B16" s="55">
        <v>19</v>
      </c>
      <c r="C16" s="55">
        <v>1</v>
      </c>
      <c r="D16" s="55">
        <v>5</v>
      </c>
      <c r="E16" s="61">
        <v>1</v>
      </c>
      <c r="F16" s="56">
        <v>26</v>
      </c>
    </row>
    <row r="17" spans="1:6" x14ac:dyDescent="0.3">
      <c r="A17" s="26">
        <v>38807</v>
      </c>
      <c r="B17" s="53">
        <v>51</v>
      </c>
      <c r="C17" s="53">
        <v>3</v>
      </c>
      <c r="D17" s="53">
        <v>4</v>
      </c>
      <c r="E17" s="60">
        <v>2</v>
      </c>
      <c r="F17" s="54">
        <v>60</v>
      </c>
    </row>
    <row r="18" spans="1:6" x14ac:dyDescent="0.3">
      <c r="A18" s="30">
        <v>38898</v>
      </c>
      <c r="B18" s="55">
        <v>47</v>
      </c>
      <c r="C18" s="55">
        <v>4</v>
      </c>
      <c r="D18" s="55">
        <v>1</v>
      </c>
      <c r="E18" s="61">
        <v>0</v>
      </c>
      <c r="F18" s="56">
        <v>52</v>
      </c>
    </row>
    <row r="19" spans="1:6" x14ac:dyDescent="0.3">
      <c r="A19" s="26">
        <v>38990</v>
      </c>
      <c r="B19" s="53">
        <v>43</v>
      </c>
      <c r="C19" s="53">
        <v>9</v>
      </c>
      <c r="D19" s="53">
        <v>0</v>
      </c>
      <c r="E19" s="60">
        <v>0</v>
      </c>
      <c r="F19" s="54">
        <v>52</v>
      </c>
    </row>
    <row r="20" spans="1:6" x14ac:dyDescent="0.3">
      <c r="A20" s="30">
        <v>39082</v>
      </c>
      <c r="B20" s="55">
        <v>44</v>
      </c>
      <c r="C20" s="55">
        <v>6</v>
      </c>
      <c r="D20" s="55">
        <v>0</v>
      </c>
      <c r="E20" s="61">
        <v>0</v>
      </c>
      <c r="F20" s="56">
        <v>50</v>
      </c>
    </row>
    <row r="21" spans="1:6" x14ac:dyDescent="0.3">
      <c r="A21" s="26">
        <v>39172</v>
      </c>
      <c r="B21" s="53">
        <v>43</v>
      </c>
      <c r="C21" s="53">
        <v>8</v>
      </c>
      <c r="D21" s="53">
        <v>0</v>
      </c>
      <c r="E21" s="60">
        <v>0</v>
      </c>
      <c r="F21" s="54">
        <v>51</v>
      </c>
    </row>
    <row r="22" spans="1:6" x14ac:dyDescent="0.3">
      <c r="A22" s="30">
        <v>39263</v>
      </c>
      <c r="B22" s="55">
        <v>75</v>
      </c>
      <c r="C22" s="55">
        <v>18</v>
      </c>
      <c r="D22" s="55">
        <v>0</v>
      </c>
      <c r="E22" s="61">
        <v>4</v>
      </c>
      <c r="F22" s="56">
        <v>97</v>
      </c>
    </row>
    <row r="23" spans="1:6" x14ac:dyDescent="0.3">
      <c r="A23" s="26">
        <v>39355</v>
      </c>
      <c r="B23" s="53">
        <v>76</v>
      </c>
      <c r="C23" s="53">
        <v>12</v>
      </c>
      <c r="D23" s="53">
        <v>0</v>
      </c>
      <c r="E23" s="60">
        <v>2</v>
      </c>
      <c r="F23" s="54">
        <v>90</v>
      </c>
    </row>
    <row r="24" spans="1:6" x14ac:dyDescent="0.3">
      <c r="A24" s="30">
        <v>39447</v>
      </c>
      <c r="B24" s="55">
        <v>77</v>
      </c>
      <c r="C24" s="55">
        <v>13</v>
      </c>
      <c r="D24" s="55">
        <v>0</v>
      </c>
      <c r="E24" s="61">
        <v>1</v>
      </c>
      <c r="F24" s="56">
        <v>91</v>
      </c>
    </row>
    <row r="25" spans="1:6" x14ac:dyDescent="0.3">
      <c r="A25" s="26">
        <v>39538</v>
      </c>
      <c r="B25" s="53">
        <v>98</v>
      </c>
      <c r="C25" s="53">
        <v>20</v>
      </c>
      <c r="D25" s="53">
        <v>0</v>
      </c>
      <c r="E25" s="60">
        <v>1</v>
      </c>
      <c r="F25" s="54">
        <v>119</v>
      </c>
    </row>
    <row r="26" spans="1:6" x14ac:dyDescent="0.3">
      <c r="A26" s="30">
        <v>39629</v>
      </c>
      <c r="B26" s="55">
        <v>544</v>
      </c>
      <c r="C26" s="55">
        <v>19</v>
      </c>
      <c r="D26" s="55">
        <v>0</v>
      </c>
      <c r="E26" s="61">
        <v>1</v>
      </c>
      <c r="F26" s="56">
        <v>564</v>
      </c>
    </row>
    <row r="27" spans="1:6" x14ac:dyDescent="0.3">
      <c r="A27" s="26">
        <v>39721</v>
      </c>
      <c r="B27" s="53">
        <v>177</v>
      </c>
      <c r="C27" s="53">
        <v>13</v>
      </c>
      <c r="D27" s="53">
        <v>0</v>
      </c>
      <c r="E27" s="60">
        <v>6</v>
      </c>
      <c r="F27" s="54">
        <v>196</v>
      </c>
    </row>
    <row r="28" spans="1:6" x14ac:dyDescent="0.3">
      <c r="A28" s="30">
        <v>39813</v>
      </c>
      <c r="B28" s="55">
        <v>142</v>
      </c>
      <c r="C28" s="55">
        <v>17</v>
      </c>
      <c r="D28" s="55">
        <v>0</v>
      </c>
      <c r="E28" s="61">
        <v>2</v>
      </c>
      <c r="F28" s="56">
        <v>161</v>
      </c>
    </row>
    <row r="29" spans="1:6" x14ac:dyDescent="0.3">
      <c r="A29" s="26">
        <v>39903</v>
      </c>
      <c r="B29" s="53">
        <v>222</v>
      </c>
      <c r="C29" s="53">
        <v>12</v>
      </c>
      <c r="D29" s="53">
        <v>0</v>
      </c>
      <c r="E29" s="60">
        <v>1</v>
      </c>
      <c r="F29" s="54">
        <v>235</v>
      </c>
    </row>
    <row r="30" spans="1:6" x14ac:dyDescent="0.3">
      <c r="A30" s="30">
        <v>39994</v>
      </c>
      <c r="B30" s="55">
        <v>213</v>
      </c>
      <c r="C30" s="55">
        <v>23</v>
      </c>
      <c r="D30" s="55">
        <v>0</v>
      </c>
      <c r="E30" s="61">
        <v>1</v>
      </c>
      <c r="F30" s="56">
        <v>237</v>
      </c>
    </row>
    <row r="31" spans="1:6" x14ac:dyDescent="0.3">
      <c r="A31" s="26">
        <v>40086</v>
      </c>
      <c r="B31" s="53">
        <v>169</v>
      </c>
      <c r="C31" s="53">
        <v>22</v>
      </c>
      <c r="D31" s="53">
        <v>1</v>
      </c>
      <c r="E31" s="60">
        <v>3</v>
      </c>
      <c r="F31" s="54">
        <v>195</v>
      </c>
    </row>
    <row r="32" spans="1:6" x14ac:dyDescent="0.3">
      <c r="A32" s="30">
        <v>40178</v>
      </c>
      <c r="B32" s="55">
        <v>161</v>
      </c>
      <c r="C32" s="55">
        <v>27</v>
      </c>
      <c r="D32" s="55">
        <v>0</v>
      </c>
      <c r="E32" s="61">
        <v>2</v>
      </c>
      <c r="F32" s="56">
        <v>190</v>
      </c>
    </row>
    <row r="33" spans="1:6" x14ac:dyDescent="0.3">
      <c r="A33" s="26">
        <v>40268</v>
      </c>
      <c r="B33" s="53">
        <v>160</v>
      </c>
      <c r="C33" s="53">
        <v>15</v>
      </c>
      <c r="D33" s="53">
        <v>0</v>
      </c>
      <c r="E33" s="60">
        <v>6</v>
      </c>
      <c r="F33" s="54">
        <v>181</v>
      </c>
    </row>
    <row r="34" spans="1:6" x14ac:dyDescent="0.3">
      <c r="A34" s="30">
        <v>40359</v>
      </c>
      <c r="B34" s="55">
        <v>147</v>
      </c>
      <c r="C34" s="55">
        <v>11</v>
      </c>
      <c r="D34" s="55">
        <v>0</v>
      </c>
      <c r="E34" s="61">
        <v>6</v>
      </c>
      <c r="F34" s="56">
        <v>164</v>
      </c>
    </row>
    <row r="35" spans="1:6" x14ac:dyDescent="0.3">
      <c r="A35" s="26">
        <v>40451</v>
      </c>
      <c r="B35" s="53">
        <v>142</v>
      </c>
      <c r="C35" s="53">
        <v>16</v>
      </c>
      <c r="D35" s="53">
        <v>0</v>
      </c>
      <c r="E35" s="60">
        <v>2</v>
      </c>
      <c r="F35" s="54">
        <v>160</v>
      </c>
    </row>
    <row r="36" spans="1:6" x14ac:dyDescent="0.3">
      <c r="A36" s="30">
        <v>40543</v>
      </c>
      <c r="B36" s="55">
        <v>134</v>
      </c>
      <c r="C36" s="55">
        <v>13</v>
      </c>
      <c r="D36" s="55">
        <v>0</v>
      </c>
      <c r="E36" s="61">
        <v>1</v>
      </c>
      <c r="F36" s="56">
        <v>148</v>
      </c>
    </row>
    <row r="37" spans="1:6" x14ac:dyDescent="0.3">
      <c r="A37" s="26">
        <v>40633</v>
      </c>
      <c r="B37" s="53">
        <v>169</v>
      </c>
      <c r="C37" s="53">
        <v>12</v>
      </c>
      <c r="D37" s="53">
        <v>0</v>
      </c>
      <c r="E37" s="60">
        <v>2</v>
      </c>
      <c r="F37" s="54">
        <v>183</v>
      </c>
    </row>
    <row r="38" spans="1:6" x14ac:dyDescent="0.3">
      <c r="A38" s="30">
        <v>40724</v>
      </c>
      <c r="B38" s="55">
        <v>184</v>
      </c>
      <c r="C38" s="55">
        <v>21</v>
      </c>
      <c r="D38" s="55">
        <v>0</v>
      </c>
      <c r="E38" s="61">
        <v>0</v>
      </c>
      <c r="F38" s="56">
        <v>205</v>
      </c>
    </row>
    <row r="39" spans="1:6" x14ac:dyDescent="0.3">
      <c r="A39" s="26">
        <v>40816</v>
      </c>
      <c r="B39" s="53">
        <v>175</v>
      </c>
      <c r="C39" s="53">
        <v>22</v>
      </c>
      <c r="D39" s="53">
        <v>5</v>
      </c>
      <c r="E39" s="60">
        <v>2</v>
      </c>
      <c r="F39" s="54">
        <v>204</v>
      </c>
    </row>
    <row r="40" spans="1:6" x14ac:dyDescent="0.3">
      <c r="A40" s="30">
        <v>40908</v>
      </c>
      <c r="B40" s="55">
        <v>229</v>
      </c>
      <c r="C40" s="55">
        <v>13</v>
      </c>
      <c r="D40" s="55">
        <v>1</v>
      </c>
      <c r="E40" s="61">
        <v>2</v>
      </c>
      <c r="F40" s="56">
        <v>245</v>
      </c>
    </row>
    <row r="41" spans="1:6" x14ac:dyDescent="0.3">
      <c r="A41" s="26">
        <v>40999</v>
      </c>
      <c r="B41" s="53">
        <v>196</v>
      </c>
      <c r="C41" s="53">
        <v>6</v>
      </c>
      <c r="D41" s="53">
        <v>4</v>
      </c>
      <c r="E41" s="60">
        <v>0</v>
      </c>
      <c r="F41" s="54">
        <v>206</v>
      </c>
    </row>
    <row r="42" spans="1:6" x14ac:dyDescent="0.3">
      <c r="A42" s="30">
        <v>41090</v>
      </c>
      <c r="B42" s="55">
        <v>181</v>
      </c>
      <c r="C42" s="55">
        <v>8</v>
      </c>
      <c r="D42" s="55">
        <v>1</v>
      </c>
      <c r="E42" s="61">
        <v>0</v>
      </c>
      <c r="F42" s="56">
        <v>190</v>
      </c>
    </row>
    <row r="43" spans="1:6" x14ac:dyDescent="0.3">
      <c r="A43" s="26">
        <v>41182</v>
      </c>
      <c r="B43" s="53">
        <v>142</v>
      </c>
      <c r="C43" s="53">
        <v>10</v>
      </c>
      <c r="D43" s="53">
        <v>0</v>
      </c>
      <c r="E43" s="60">
        <v>0</v>
      </c>
      <c r="F43" s="54">
        <v>152</v>
      </c>
    </row>
    <row r="44" spans="1:6" x14ac:dyDescent="0.3">
      <c r="A44" s="30">
        <v>41274</v>
      </c>
      <c r="B44" s="55">
        <v>107</v>
      </c>
      <c r="C44" s="55">
        <v>17</v>
      </c>
      <c r="D44" s="55">
        <v>0</v>
      </c>
      <c r="E44" s="61">
        <v>0</v>
      </c>
      <c r="F44" s="56">
        <v>124</v>
      </c>
    </row>
    <row r="45" spans="1:6" x14ac:dyDescent="0.3">
      <c r="A45" s="26">
        <v>41364</v>
      </c>
      <c r="B45" s="53">
        <v>122</v>
      </c>
      <c r="C45" s="53">
        <v>14</v>
      </c>
      <c r="D45" s="53">
        <v>0</v>
      </c>
      <c r="E45" s="60">
        <v>2</v>
      </c>
      <c r="F45" s="54">
        <v>138</v>
      </c>
    </row>
    <row r="46" spans="1:6" x14ac:dyDescent="0.3">
      <c r="A46" s="30">
        <v>41455</v>
      </c>
      <c r="B46" s="55">
        <v>105</v>
      </c>
      <c r="C46" s="55">
        <v>17</v>
      </c>
      <c r="D46" s="55">
        <v>0</v>
      </c>
      <c r="E46" s="61">
        <v>2</v>
      </c>
      <c r="F46" s="56">
        <v>124</v>
      </c>
    </row>
    <row r="47" spans="1:6" x14ac:dyDescent="0.3">
      <c r="A47" s="26">
        <v>41547</v>
      </c>
      <c r="B47" s="53">
        <v>95</v>
      </c>
      <c r="C47" s="53">
        <v>15</v>
      </c>
      <c r="D47" s="53">
        <v>0</v>
      </c>
      <c r="E47" s="60">
        <v>1</v>
      </c>
      <c r="F47" s="54">
        <v>111</v>
      </c>
    </row>
    <row r="48" spans="1:6" x14ac:dyDescent="0.3">
      <c r="A48" s="30">
        <v>41639</v>
      </c>
      <c r="B48" s="55">
        <v>82</v>
      </c>
      <c r="C48" s="55">
        <v>13</v>
      </c>
      <c r="D48" s="55">
        <v>0</v>
      </c>
      <c r="E48" s="61">
        <v>1</v>
      </c>
      <c r="F48" s="56">
        <v>96</v>
      </c>
    </row>
    <row r="49" spans="1:6" x14ac:dyDescent="0.3">
      <c r="A49" s="26">
        <v>41729</v>
      </c>
      <c r="B49" s="53">
        <v>71</v>
      </c>
      <c r="C49" s="53">
        <v>13</v>
      </c>
      <c r="D49" s="53">
        <v>0</v>
      </c>
      <c r="E49" s="60">
        <v>2</v>
      </c>
      <c r="F49" s="54">
        <v>86</v>
      </c>
    </row>
    <row r="50" spans="1:6" x14ac:dyDescent="0.3">
      <c r="A50" s="30">
        <v>41820</v>
      </c>
      <c r="B50" s="55">
        <v>66</v>
      </c>
      <c r="C50" s="55">
        <v>16</v>
      </c>
      <c r="D50" s="55">
        <v>0</v>
      </c>
      <c r="E50" s="61">
        <v>0</v>
      </c>
      <c r="F50" s="56">
        <v>82</v>
      </c>
    </row>
    <row r="51" spans="1:6" x14ac:dyDescent="0.3">
      <c r="A51" s="26">
        <v>41912</v>
      </c>
      <c r="B51" s="53">
        <v>76</v>
      </c>
      <c r="C51" s="53">
        <v>11</v>
      </c>
      <c r="D51" s="53">
        <v>0</v>
      </c>
      <c r="E51" s="60">
        <v>0</v>
      </c>
      <c r="F51" s="54">
        <v>87</v>
      </c>
    </row>
    <row r="52" spans="1:6" x14ac:dyDescent="0.3">
      <c r="A52" s="30">
        <v>42004</v>
      </c>
      <c r="B52" s="55">
        <v>57</v>
      </c>
      <c r="C52" s="55">
        <v>9</v>
      </c>
      <c r="D52" s="55">
        <v>0</v>
      </c>
      <c r="E52" s="61">
        <v>2</v>
      </c>
      <c r="F52" s="56">
        <v>68</v>
      </c>
    </row>
    <row r="53" spans="1:6" x14ac:dyDescent="0.3">
      <c r="A53" s="26">
        <v>42094</v>
      </c>
      <c r="B53" s="53">
        <v>55</v>
      </c>
      <c r="C53" s="53">
        <v>12</v>
      </c>
      <c r="D53" s="53">
        <v>0</v>
      </c>
      <c r="E53" s="60">
        <v>0</v>
      </c>
      <c r="F53" s="54">
        <v>67</v>
      </c>
    </row>
    <row r="54" spans="1:6" x14ac:dyDescent="0.3">
      <c r="A54" s="30">
        <v>42185</v>
      </c>
      <c r="B54" s="55">
        <v>51</v>
      </c>
      <c r="C54" s="55">
        <v>10</v>
      </c>
      <c r="D54" s="55">
        <v>2</v>
      </c>
      <c r="E54" s="61">
        <v>1</v>
      </c>
      <c r="F54" s="56">
        <v>64</v>
      </c>
    </row>
    <row r="55" spans="1:6" x14ac:dyDescent="0.3">
      <c r="A55" s="26">
        <v>42277</v>
      </c>
      <c r="B55" s="53">
        <v>39</v>
      </c>
      <c r="C55" s="53">
        <v>5</v>
      </c>
      <c r="D55" s="53">
        <v>0</v>
      </c>
      <c r="E55" s="60">
        <v>0</v>
      </c>
      <c r="F55" s="54">
        <v>44</v>
      </c>
    </row>
    <row r="56" spans="1:6" x14ac:dyDescent="0.3">
      <c r="A56" s="30">
        <v>42369</v>
      </c>
      <c r="B56" s="55">
        <v>19</v>
      </c>
      <c r="C56" s="55">
        <v>11</v>
      </c>
      <c r="D56" s="55">
        <v>1</v>
      </c>
      <c r="E56" s="61">
        <v>1</v>
      </c>
      <c r="F56" s="56">
        <v>32</v>
      </c>
    </row>
    <row r="57" spans="1:6" x14ac:dyDescent="0.3">
      <c r="A57" s="26">
        <v>42460</v>
      </c>
      <c r="B57" s="53">
        <v>31</v>
      </c>
      <c r="C57" s="53">
        <v>4</v>
      </c>
      <c r="D57" s="53">
        <v>0</v>
      </c>
      <c r="E57" s="60">
        <v>0</v>
      </c>
      <c r="F57" s="54">
        <v>35</v>
      </c>
    </row>
    <row r="58" spans="1:6" x14ac:dyDescent="0.3">
      <c r="A58" s="30">
        <v>42551</v>
      </c>
      <c r="B58" s="55">
        <v>30</v>
      </c>
      <c r="C58" s="55">
        <v>7</v>
      </c>
      <c r="D58" s="55">
        <v>0</v>
      </c>
      <c r="E58" s="61">
        <v>0</v>
      </c>
      <c r="F58" s="56">
        <v>37</v>
      </c>
    </row>
    <row r="59" spans="1:6" x14ac:dyDescent="0.3">
      <c r="A59" s="26">
        <v>42643</v>
      </c>
      <c r="B59" s="53">
        <v>22</v>
      </c>
      <c r="C59" s="53">
        <v>5</v>
      </c>
      <c r="D59" s="53">
        <v>0</v>
      </c>
      <c r="E59" s="60">
        <v>0</v>
      </c>
      <c r="F59" s="54">
        <v>27</v>
      </c>
    </row>
    <row r="60" spans="1:6" x14ac:dyDescent="0.3">
      <c r="A60" s="30">
        <v>42735</v>
      </c>
      <c r="B60" s="55">
        <v>14</v>
      </c>
      <c r="C60" s="55">
        <v>2</v>
      </c>
      <c r="D60" s="55">
        <v>0</v>
      </c>
      <c r="E60" s="61">
        <v>0</v>
      </c>
      <c r="F60" s="56">
        <v>16</v>
      </c>
    </row>
    <row r="61" spans="1:6" x14ac:dyDescent="0.3">
      <c r="A61" s="26">
        <v>42825</v>
      </c>
      <c r="B61" s="53">
        <v>14</v>
      </c>
      <c r="C61" s="53">
        <v>0</v>
      </c>
      <c r="D61" s="53">
        <v>0</v>
      </c>
      <c r="E61" s="60">
        <v>0</v>
      </c>
      <c r="F61" s="54">
        <v>14</v>
      </c>
    </row>
    <row r="62" spans="1:6" x14ac:dyDescent="0.3">
      <c r="A62" s="30">
        <v>42916</v>
      </c>
      <c r="B62" s="55">
        <v>15</v>
      </c>
      <c r="C62" s="55">
        <v>1</v>
      </c>
      <c r="D62" s="55">
        <v>0</v>
      </c>
      <c r="E62" s="61">
        <v>0</v>
      </c>
      <c r="F62" s="56">
        <v>16</v>
      </c>
    </row>
    <row r="63" spans="1:6" x14ac:dyDescent="0.3">
      <c r="A63" s="26">
        <v>43008</v>
      </c>
      <c r="B63" s="53">
        <v>7</v>
      </c>
      <c r="C63" s="53">
        <v>0</v>
      </c>
      <c r="D63" s="53">
        <v>0</v>
      </c>
      <c r="E63" s="60">
        <v>0</v>
      </c>
      <c r="F63" s="54">
        <v>7</v>
      </c>
    </row>
    <row r="64" spans="1:6" x14ac:dyDescent="0.3">
      <c r="A64" s="30">
        <v>43100</v>
      </c>
      <c r="B64" s="55">
        <v>4</v>
      </c>
      <c r="C64" s="55">
        <v>0</v>
      </c>
      <c r="D64" s="55">
        <v>0</v>
      </c>
      <c r="E64" s="61">
        <v>0</v>
      </c>
      <c r="F64" s="56">
        <v>4</v>
      </c>
    </row>
    <row r="65" spans="1:6" x14ac:dyDescent="0.3">
      <c r="A65" s="26">
        <v>43190</v>
      </c>
      <c r="B65" s="53">
        <v>4</v>
      </c>
      <c r="C65" s="53">
        <v>1</v>
      </c>
      <c r="D65" s="53">
        <v>0</v>
      </c>
      <c r="E65" s="60">
        <v>0</v>
      </c>
      <c r="F65" s="54">
        <v>5</v>
      </c>
    </row>
    <row r="66" spans="1:6" x14ac:dyDescent="0.3">
      <c r="A66" s="30">
        <v>43281</v>
      </c>
      <c r="B66" s="55">
        <v>2</v>
      </c>
      <c r="C66" s="55">
        <v>0</v>
      </c>
      <c r="D66" s="55">
        <v>0</v>
      </c>
      <c r="E66" s="61">
        <v>0</v>
      </c>
      <c r="F66" s="56">
        <v>2</v>
      </c>
    </row>
    <row r="67" spans="1:6" x14ac:dyDescent="0.3">
      <c r="A67" s="26">
        <v>43373</v>
      </c>
      <c r="B67" s="53">
        <v>3</v>
      </c>
      <c r="C67" s="53">
        <v>0</v>
      </c>
      <c r="D67" s="53">
        <v>0</v>
      </c>
      <c r="E67" s="60">
        <v>0</v>
      </c>
      <c r="F67" s="54">
        <v>3</v>
      </c>
    </row>
    <row r="68" spans="1:6" x14ac:dyDescent="0.3">
      <c r="A68" s="30">
        <v>43465</v>
      </c>
      <c r="B68" s="55">
        <v>2</v>
      </c>
      <c r="C68" s="55">
        <v>0</v>
      </c>
      <c r="D68" s="55">
        <v>0</v>
      </c>
      <c r="E68" s="61">
        <v>0</v>
      </c>
      <c r="F68" s="56">
        <v>2</v>
      </c>
    </row>
    <row r="69" spans="1:6" x14ac:dyDescent="0.3">
      <c r="A69" s="26">
        <v>43555</v>
      </c>
      <c r="B69" s="53">
        <v>1</v>
      </c>
      <c r="C69" s="53">
        <v>1</v>
      </c>
      <c r="D69" s="53">
        <v>0</v>
      </c>
      <c r="E69" s="60">
        <v>0</v>
      </c>
      <c r="F69" s="54">
        <v>2</v>
      </c>
    </row>
    <row r="70" spans="1:6" x14ac:dyDescent="0.3">
      <c r="A70" s="30">
        <v>43646</v>
      </c>
      <c r="B70" s="55">
        <v>0</v>
      </c>
      <c r="C70" s="55">
        <v>1</v>
      </c>
      <c r="D70" s="55">
        <v>0</v>
      </c>
      <c r="E70" s="61">
        <v>0</v>
      </c>
      <c r="F70" s="56">
        <v>1</v>
      </c>
    </row>
    <row r="71" spans="1:6" x14ac:dyDescent="0.3">
      <c r="A71" s="26">
        <v>43738</v>
      </c>
      <c r="B71" s="53">
        <v>0</v>
      </c>
      <c r="C71" s="53">
        <v>0</v>
      </c>
      <c r="D71" s="53">
        <v>0</v>
      </c>
      <c r="E71" s="60">
        <v>0</v>
      </c>
      <c r="F71" s="54">
        <v>0</v>
      </c>
    </row>
    <row r="72" spans="1:6" x14ac:dyDescent="0.3">
      <c r="A72" s="30">
        <v>43830</v>
      </c>
      <c r="B72" s="55">
        <v>2</v>
      </c>
      <c r="C72" s="55">
        <v>0</v>
      </c>
      <c r="D72" s="55">
        <v>0</v>
      </c>
      <c r="E72" s="61">
        <v>0</v>
      </c>
      <c r="F72" s="56">
        <v>2</v>
      </c>
    </row>
    <row r="73" spans="1:6" x14ac:dyDescent="0.3">
      <c r="A73" s="26">
        <v>43921</v>
      </c>
      <c r="B73" s="53">
        <v>0</v>
      </c>
      <c r="C73" s="53">
        <v>0</v>
      </c>
      <c r="D73" s="53">
        <v>0</v>
      </c>
      <c r="E73" s="60">
        <v>0</v>
      </c>
      <c r="F73" s="54">
        <v>0</v>
      </c>
    </row>
    <row r="74" spans="1:6" x14ac:dyDescent="0.3">
      <c r="A74" s="30">
        <v>44012</v>
      </c>
      <c r="B74" s="55">
        <v>0</v>
      </c>
      <c r="C74" s="55">
        <v>0</v>
      </c>
      <c r="D74" s="55">
        <v>0</v>
      </c>
      <c r="E74" s="61">
        <v>0</v>
      </c>
      <c r="F74" s="56">
        <v>0</v>
      </c>
    </row>
    <row r="75" spans="1:6" x14ac:dyDescent="0.3">
      <c r="A75" s="34">
        <v>44104</v>
      </c>
      <c r="B75" s="53">
        <v>0</v>
      </c>
      <c r="C75" s="53">
        <v>0</v>
      </c>
      <c r="D75" s="53">
        <v>0</v>
      </c>
      <c r="E75" s="60">
        <v>0</v>
      </c>
      <c r="F75" s="54">
        <v>0</v>
      </c>
    </row>
    <row r="76" spans="1:6" x14ac:dyDescent="0.3">
      <c r="A76" s="35">
        <v>44196</v>
      </c>
      <c r="B76" s="55">
        <v>0</v>
      </c>
      <c r="C76" s="55">
        <v>0</v>
      </c>
      <c r="D76" s="55">
        <v>0</v>
      </c>
      <c r="E76" s="61">
        <v>0</v>
      </c>
      <c r="F76" s="56">
        <v>0</v>
      </c>
    </row>
    <row r="77" spans="1:6" x14ac:dyDescent="0.3">
      <c r="A77" s="34">
        <v>44286</v>
      </c>
      <c r="B77" s="53">
        <v>0</v>
      </c>
      <c r="C77" s="53">
        <v>0</v>
      </c>
      <c r="D77" s="53">
        <v>0</v>
      </c>
      <c r="E77" s="60">
        <v>0</v>
      </c>
      <c r="F77" s="54">
        <v>0</v>
      </c>
    </row>
    <row r="78" spans="1:6" x14ac:dyDescent="0.3">
      <c r="A78" s="35">
        <v>44377</v>
      </c>
      <c r="B78" s="55">
        <v>0</v>
      </c>
      <c r="C78" s="55">
        <v>0</v>
      </c>
      <c r="D78" s="55">
        <v>0</v>
      </c>
      <c r="E78" s="61">
        <v>0</v>
      </c>
      <c r="F78" s="56">
        <v>0</v>
      </c>
    </row>
    <row r="79" spans="1:6" x14ac:dyDescent="0.3">
      <c r="A79" s="34">
        <v>44440</v>
      </c>
      <c r="B79" s="53">
        <v>0</v>
      </c>
      <c r="C79" s="53">
        <v>0</v>
      </c>
      <c r="D79" s="53">
        <v>0</v>
      </c>
      <c r="E79" s="60">
        <v>0</v>
      </c>
      <c r="F79" s="54">
        <v>0</v>
      </c>
    </row>
    <row r="80" spans="1:6" x14ac:dyDescent="0.3">
      <c r="A80" s="35">
        <v>44531</v>
      </c>
      <c r="B80" s="55">
        <v>0</v>
      </c>
      <c r="C80" s="55">
        <v>0</v>
      </c>
      <c r="D80" s="55">
        <v>0</v>
      </c>
      <c r="E80" s="61">
        <v>0</v>
      </c>
      <c r="F80" s="56">
        <v>0</v>
      </c>
    </row>
    <row r="81" spans="1:6" x14ac:dyDescent="0.3">
      <c r="A81" s="34">
        <v>44621</v>
      </c>
      <c r="B81" s="53">
        <v>0</v>
      </c>
      <c r="C81" s="53">
        <v>0</v>
      </c>
      <c r="D81" s="53">
        <v>0</v>
      </c>
      <c r="E81" s="60">
        <v>0</v>
      </c>
      <c r="F81" s="54">
        <v>0</v>
      </c>
    </row>
    <row r="82" spans="1:6" x14ac:dyDescent="0.3">
      <c r="A82" s="35">
        <v>44713</v>
      </c>
      <c r="B82" s="55">
        <v>1</v>
      </c>
      <c r="C82" s="55">
        <v>0</v>
      </c>
      <c r="D82" s="55">
        <v>0</v>
      </c>
      <c r="E82" s="61">
        <v>0</v>
      </c>
      <c r="F82" s="56">
        <v>1</v>
      </c>
    </row>
    <row r="83" spans="1:6" x14ac:dyDescent="0.3">
      <c r="A83" s="34">
        <v>44805</v>
      </c>
      <c r="B83" s="53">
        <v>0</v>
      </c>
      <c r="C83" s="53">
        <v>0</v>
      </c>
      <c r="D83" s="53">
        <v>0</v>
      </c>
      <c r="E83" s="60">
        <v>0</v>
      </c>
      <c r="F83" s="54">
        <v>0</v>
      </c>
    </row>
    <row r="84" spans="1:6" x14ac:dyDescent="0.3">
      <c r="A84" s="35">
        <v>44896</v>
      </c>
      <c r="B84" s="55">
        <v>1</v>
      </c>
      <c r="C84" s="55">
        <v>0</v>
      </c>
      <c r="D84" s="55">
        <v>0</v>
      </c>
      <c r="E84" s="61">
        <v>0</v>
      </c>
      <c r="F84" s="56">
        <v>1</v>
      </c>
    </row>
    <row r="85" spans="1:6" s="48" customFormat="1" x14ac:dyDescent="0.3">
      <c r="A85" s="44" t="s">
        <v>122</v>
      </c>
      <c r="B85" s="57">
        <f>SUM(B3:B84)</f>
        <v>5399</v>
      </c>
      <c r="C85" s="57">
        <f t="shared" ref="C85:F85" si="0">SUM(C3:C84)</f>
        <v>590</v>
      </c>
      <c r="D85" s="57">
        <f t="shared" si="0"/>
        <v>42</v>
      </c>
      <c r="E85" s="63">
        <f t="shared" si="0"/>
        <v>68</v>
      </c>
      <c r="F85" s="58">
        <f t="shared" si="0"/>
        <v>6099</v>
      </c>
    </row>
    <row r="88" spans="1:6" x14ac:dyDescent="0.3">
      <c r="F88" s="62"/>
    </row>
    <row r="89" spans="1:6" x14ac:dyDescent="0.3">
      <c r="A89" s="13" t="s">
        <v>125</v>
      </c>
      <c r="F89" s="62"/>
    </row>
  </sheetData>
  <autoFilter ref="A2:F85" xr:uid="{90C757FF-A3A3-4C75-891A-A2E2DB2F037C}"/>
  <mergeCells count="1">
    <mergeCell ref="A1:F1"/>
  </mergeCells>
  <hyperlinks>
    <hyperlink ref="A89" location="Index!A1" display="back to index" xr:uid="{00000000-0004-0000-1E00-000000000000}"/>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pageSetUpPr fitToPage="1"/>
  </sheetPr>
  <dimension ref="A1:F88"/>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5.125" defaultRowHeight="16" x14ac:dyDescent="0.45"/>
  <cols>
    <col min="1" max="1" width="15.125" style="23"/>
    <col min="2" max="2" width="15.125" style="39"/>
    <col min="3" max="3" width="15.625" style="39" customWidth="1"/>
    <col min="4" max="4" width="15.125" style="39"/>
    <col min="5" max="5" width="17" style="39" customWidth="1"/>
    <col min="6" max="16384" width="15.125" style="39"/>
  </cols>
  <sheetData>
    <row r="1" spans="1:6" s="52" customFormat="1" ht="35.25" customHeight="1" x14ac:dyDescent="0.45">
      <c r="A1" s="329" t="s">
        <v>105</v>
      </c>
      <c r="B1" s="330"/>
      <c r="C1" s="330"/>
      <c r="D1" s="330"/>
      <c r="E1" s="330"/>
      <c r="F1" s="331"/>
    </row>
    <row r="2" spans="1:6" s="51" customFormat="1" x14ac:dyDescent="0.45">
      <c r="A2" s="42" t="s">
        <v>46</v>
      </c>
      <c r="B2" s="42" t="s">
        <v>191</v>
      </c>
      <c r="C2" s="42" t="s">
        <v>193</v>
      </c>
      <c r="D2" s="42" t="s">
        <v>273</v>
      </c>
      <c r="E2" s="42" t="s">
        <v>194</v>
      </c>
      <c r="F2" s="43" t="s">
        <v>122</v>
      </c>
    </row>
    <row r="3" spans="1:6" x14ac:dyDescent="0.45">
      <c r="A3" s="26">
        <v>37529</v>
      </c>
      <c r="B3" s="53">
        <v>0</v>
      </c>
      <c r="C3" s="53">
        <v>0</v>
      </c>
      <c r="D3" s="53">
        <v>1</v>
      </c>
      <c r="E3" s="60">
        <v>0</v>
      </c>
      <c r="F3" s="54">
        <v>1</v>
      </c>
    </row>
    <row r="4" spans="1:6" x14ac:dyDescent="0.45">
      <c r="A4" s="30">
        <v>37621</v>
      </c>
      <c r="B4" s="55">
        <v>1</v>
      </c>
      <c r="C4" s="55">
        <v>0</v>
      </c>
      <c r="D4" s="55">
        <v>2</v>
      </c>
      <c r="E4" s="61">
        <v>0</v>
      </c>
      <c r="F4" s="56">
        <v>3</v>
      </c>
    </row>
    <row r="5" spans="1:6" x14ac:dyDescent="0.45">
      <c r="A5" s="26">
        <v>37711</v>
      </c>
      <c r="B5" s="53">
        <v>1</v>
      </c>
      <c r="C5" s="53">
        <v>0</v>
      </c>
      <c r="D5" s="53">
        <v>6</v>
      </c>
      <c r="E5" s="60">
        <v>0</v>
      </c>
      <c r="F5" s="54">
        <v>7</v>
      </c>
    </row>
    <row r="6" spans="1:6" x14ac:dyDescent="0.45">
      <c r="A6" s="30">
        <v>37802</v>
      </c>
      <c r="B6" s="55">
        <v>2</v>
      </c>
      <c r="C6" s="55">
        <v>1</v>
      </c>
      <c r="D6" s="55">
        <v>0</v>
      </c>
      <c r="E6" s="61">
        <v>0</v>
      </c>
      <c r="F6" s="56">
        <v>3</v>
      </c>
    </row>
    <row r="7" spans="1:6" x14ac:dyDescent="0.45">
      <c r="A7" s="26">
        <v>37894</v>
      </c>
      <c r="B7" s="53">
        <v>2</v>
      </c>
      <c r="C7" s="53">
        <v>2</v>
      </c>
      <c r="D7" s="53">
        <v>6</v>
      </c>
      <c r="E7" s="60">
        <v>0</v>
      </c>
      <c r="F7" s="54">
        <v>10</v>
      </c>
    </row>
    <row r="8" spans="1:6" x14ac:dyDescent="0.45">
      <c r="A8" s="30">
        <v>37986</v>
      </c>
      <c r="B8" s="55">
        <v>2</v>
      </c>
      <c r="C8" s="55">
        <v>3</v>
      </c>
      <c r="D8" s="55">
        <v>8</v>
      </c>
      <c r="E8" s="61">
        <v>0</v>
      </c>
      <c r="F8" s="56">
        <v>13</v>
      </c>
    </row>
    <row r="9" spans="1:6" x14ac:dyDescent="0.45">
      <c r="A9" s="26">
        <v>38077</v>
      </c>
      <c r="B9" s="53">
        <v>1</v>
      </c>
      <c r="C9" s="53">
        <v>8</v>
      </c>
      <c r="D9" s="53">
        <v>9</v>
      </c>
      <c r="E9" s="60">
        <v>0</v>
      </c>
      <c r="F9" s="54">
        <v>18</v>
      </c>
    </row>
    <row r="10" spans="1:6" x14ac:dyDescent="0.45">
      <c r="A10" s="30">
        <v>38168</v>
      </c>
      <c r="B10" s="55">
        <v>2</v>
      </c>
      <c r="C10" s="55">
        <v>6</v>
      </c>
      <c r="D10" s="55">
        <v>7</v>
      </c>
      <c r="E10" s="61">
        <v>0</v>
      </c>
      <c r="F10" s="56">
        <v>15</v>
      </c>
    </row>
    <row r="11" spans="1:6" x14ac:dyDescent="0.45">
      <c r="A11" s="26">
        <v>38260</v>
      </c>
      <c r="B11" s="53">
        <v>15</v>
      </c>
      <c r="C11" s="53">
        <v>15</v>
      </c>
      <c r="D11" s="53">
        <v>27</v>
      </c>
      <c r="E11" s="60">
        <v>2</v>
      </c>
      <c r="F11" s="54">
        <v>59</v>
      </c>
    </row>
    <row r="12" spans="1:6" x14ac:dyDescent="0.45">
      <c r="A12" s="30">
        <v>38352</v>
      </c>
      <c r="B12" s="55">
        <v>9</v>
      </c>
      <c r="C12" s="55">
        <v>18</v>
      </c>
      <c r="D12" s="55">
        <v>17</v>
      </c>
      <c r="E12" s="61">
        <v>0</v>
      </c>
      <c r="F12" s="56">
        <v>44</v>
      </c>
    </row>
    <row r="13" spans="1:6" x14ac:dyDescent="0.45">
      <c r="A13" s="26">
        <v>38442</v>
      </c>
      <c r="B13" s="53">
        <v>8</v>
      </c>
      <c r="C13" s="53">
        <v>10</v>
      </c>
      <c r="D13" s="53">
        <v>16</v>
      </c>
      <c r="E13" s="60">
        <v>1</v>
      </c>
      <c r="F13" s="54">
        <v>35</v>
      </c>
    </row>
    <row r="14" spans="1:6" x14ac:dyDescent="0.45">
      <c r="A14" s="30">
        <v>38533</v>
      </c>
      <c r="B14" s="55">
        <v>15</v>
      </c>
      <c r="C14" s="55">
        <v>21</v>
      </c>
      <c r="D14" s="55">
        <v>9</v>
      </c>
      <c r="E14" s="61">
        <v>0</v>
      </c>
      <c r="F14" s="56">
        <v>45</v>
      </c>
    </row>
    <row r="15" spans="1:6" x14ac:dyDescent="0.45">
      <c r="A15" s="26">
        <v>38625</v>
      </c>
      <c r="B15" s="53">
        <v>14</v>
      </c>
      <c r="C15" s="53">
        <v>20</v>
      </c>
      <c r="D15" s="53">
        <v>10</v>
      </c>
      <c r="E15" s="60">
        <v>0</v>
      </c>
      <c r="F15" s="54">
        <v>44</v>
      </c>
    </row>
    <row r="16" spans="1:6" x14ac:dyDescent="0.45">
      <c r="A16" s="30">
        <v>38717</v>
      </c>
      <c r="B16" s="55">
        <v>11</v>
      </c>
      <c r="C16" s="55">
        <v>11</v>
      </c>
      <c r="D16" s="55">
        <v>4</v>
      </c>
      <c r="E16" s="61">
        <v>0</v>
      </c>
      <c r="F16" s="56">
        <v>26</v>
      </c>
    </row>
    <row r="17" spans="1:6" x14ac:dyDescent="0.45">
      <c r="A17" s="26">
        <v>38807</v>
      </c>
      <c r="B17" s="53">
        <v>20</v>
      </c>
      <c r="C17" s="53">
        <v>25</v>
      </c>
      <c r="D17" s="53">
        <v>15</v>
      </c>
      <c r="E17" s="60">
        <v>0</v>
      </c>
      <c r="F17" s="54">
        <v>60</v>
      </c>
    </row>
    <row r="18" spans="1:6" x14ac:dyDescent="0.45">
      <c r="A18" s="30">
        <v>38898</v>
      </c>
      <c r="B18" s="55">
        <v>17</v>
      </c>
      <c r="C18" s="55">
        <v>25</v>
      </c>
      <c r="D18" s="55">
        <v>9</v>
      </c>
      <c r="E18" s="61">
        <v>1</v>
      </c>
      <c r="F18" s="56">
        <v>52</v>
      </c>
    </row>
    <row r="19" spans="1:6" x14ac:dyDescent="0.45">
      <c r="A19" s="26">
        <v>38990</v>
      </c>
      <c r="B19" s="53">
        <v>15</v>
      </c>
      <c r="C19" s="53">
        <v>27</v>
      </c>
      <c r="D19" s="53">
        <v>10</v>
      </c>
      <c r="E19" s="60">
        <v>0</v>
      </c>
      <c r="F19" s="54">
        <v>52</v>
      </c>
    </row>
    <row r="20" spans="1:6" x14ac:dyDescent="0.45">
      <c r="A20" s="30">
        <v>39082</v>
      </c>
      <c r="B20" s="55">
        <v>18</v>
      </c>
      <c r="C20" s="55">
        <v>11</v>
      </c>
      <c r="D20" s="55">
        <v>20</v>
      </c>
      <c r="E20" s="61">
        <v>1</v>
      </c>
      <c r="F20" s="56">
        <v>50</v>
      </c>
    </row>
    <row r="21" spans="1:6" x14ac:dyDescent="0.45">
      <c r="A21" s="26">
        <v>39172</v>
      </c>
      <c r="B21" s="53">
        <v>20</v>
      </c>
      <c r="C21" s="53">
        <v>21</v>
      </c>
      <c r="D21" s="53">
        <v>8</v>
      </c>
      <c r="E21" s="60">
        <v>2</v>
      </c>
      <c r="F21" s="54">
        <v>51</v>
      </c>
    </row>
    <row r="22" spans="1:6" x14ac:dyDescent="0.45">
      <c r="A22" s="30">
        <v>39263</v>
      </c>
      <c r="B22" s="55">
        <v>34</v>
      </c>
      <c r="C22" s="55">
        <v>35</v>
      </c>
      <c r="D22" s="55">
        <v>28</v>
      </c>
      <c r="E22" s="61">
        <v>0</v>
      </c>
      <c r="F22" s="56">
        <v>97</v>
      </c>
    </row>
    <row r="23" spans="1:6" x14ac:dyDescent="0.45">
      <c r="A23" s="26">
        <v>39355</v>
      </c>
      <c r="B23" s="53">
        <v>43</v>
      </c>
      <c r="C23" s="53">
        <v>22</v>
      </c>
      <c r="D23" s="53">
        <v>25</v>
      </c>
      <c r="E23" s="60">
        <v>0</v>
      </c>
      <c r="F23" s="54">
        <v>90</v>
      </c>
    </row>
    <row r="24" spans="1:6" x14ac:dyDescent="0.45">
      <c r="A24" s="30">
        <v>39447</v>
      </c>
      <c r="B24" s="55">
        <v>45</v>
      </c>
      <c r="C24" s="55">
        <v>26</v>
      </c>
      <c r="D24" s="55">
        <v>18</v>
      </c>
      <c r="E24" s="61">
        <v>2</v>
      </c>
      <c r="F24" s="56">
        <v>91</v>
      </c>
    </row>
    <row r="25" spans="1:6" x14ac:dyDescent="0.45">
      <c r="A25" s="26">
        <v>39538</v>
      </c>
      <c r="B25" s="53">
        <v>76</v>
      </c>
      <c r="C25" s="53">
        <v>22</v>
      </c>
      <c r="D25" s="53">
        <v>20</v>
      </c>
      <c r="E25" s="60">
        <v>1</v>
      </c>
      <c r="F25" s="54">
        <v>119</v>
      </c>
    </row>
    <row r="26" spans="1:6" x14ac:dyDescent="0.45">
      <c r="A26" s="30">
        <v>39629</v>
      </c>
      <c r="B26" s="55">
        <v>101</v>
      </c>
      <c r="C26" s="55">
        <v>327</v>
      </c>
      <c r="D26" s="55">
        <v>60</v>
      </c>
      <c r="E26" s="61">
        <v>76</v>
      </c>
      <c r="F26" s="56">
        <v>564</v>
      </c>
    </row>
    <row r="27" spans="1:6" x14ac:dyDescent="0.45">
      <c r="A27" s="26">
        <v>39721</v>
      </c>
      <c r="B27" s="53">
        <v>79</v>
      </c>
      <c r="C27" s="53">
        <v>75</v>
      </c>
      <c r="D27" s="53">
        <v>29</v>
      </c>
      <c r="E27" s="60">
        <v>13</v>
      </c>
      <c r="F27" s="54">
        <v>196</v>
      </c>
    </row>
    <row r="28" spans="1:6" x14ac:dyDescent="0.45">
      <c r="A28" s="30">
        <v>39813</v>
      </c>
      <c r="B28" s="55">
        <v>74</v>
      </c>
      <c r="C28" s="55">
        <v>50</v>
      </c>
      <c r="D28" s="55">
        <v>31</v>
      </c>
      <c r="E28" s="61">
        <v>6</v>
      </c>
      <c r="F28" s="56">
        <v>161</v>
      </c>
    </row>
    <row r="29" spans="1:6" x14ac:dyDescent="0.45">
      <c r="A29" s="26">
        <v>39903</v>
      </c>
      <c r="B29" s="53">
        <v>116</v>
      </c>
      <c r="C29" s="53">
        <v>78</v>
      </c>
      <c r="D29" s="53">
        <v>34</v>
      </c>
      <c r="E29" s="60">
        <v>7</v>
      </c>
      <c r="F29" s="54">
        <v>235</v>
      </c>
    </row>
    <row r="30" spans="1:6" x14ac:dyDescent="0.45">
      <c r="A30" s="30">
        <v>39994</v>
      </c>
      <c r="B30" s="55">
        <v>138</v>
      </c>
      <c r="C30" s="55">
        <v>62</v>
      </c>
      <c r="D30" s="55">
        <v>33</v>
      </c>
      <c r="E30" s="61">
        <v>4</v>
      </c>
      <c r="F30" s="56">
        <v>237</v>
      </c>
    </row>
    <row r="31" spans="1:6" x14ac:dyDescent="0.45">
      <c r="A31" s="26">
        <v>40086</v>
      </c>
      <c r="B31" s="53">
        <v>121</v>
      </c>
      <c r="C31" s="53">
        <v>38</v>
      </c>
      <c r="D31" s="53">
        <v>34</v>
      </c>
      <c r="E31" s="60">
        <v>2</v>
      </c>
      <c r="F31" s="54">
        <v>195</v>
      </c>
    </row>
    <row r="32" spans="1:6" x14ac:dyDescent="0.45">
      <c r="A32" s="30">
        <v>40178</v>
      </c>
      <c r="B32" s="55">
        <v>131</v>
      </c>
      <c r="C32" s="55">
        <v>33</v>
      </c>
      <c r="D32" s="55">
        <v>22</v>
      </c>
      <c r="E32" s="61">
        <v>4</v>
      </c>
      <c r="F32" s="56">
        <v>190</v>
      </c>
    </row>
    <row r="33" spans="1:6" x14ac:dyDescent="0.45">
      <c r="A33" s="26">
        <v>40268</v>
      </c>
      <c r="B33" s="53">
        <v>148</v>
      </c>
      <c r="C33" s="53">
        <v>18</v>
      </c>
      <c r="D33" s="53">
        <v>14</v>
      </c>
      <c r="E33" s="60">
        <v>1</v>
      </c>
      <c r="F33" s="54">
        <v>181</v>
      </c>
    </row>
    <row r="34" spans="1:6" x14ac:dyDescent="0.45">
      <c r="A34" s="30">
        <v>40359</v>
      </c>
      <c r="B34" s="55">
        <v>133</v>
      </c>
      <c r="C34" s="55">
        <v>20</v>
      </c>
      <c r="D34" s="55">
        <v>6</v>
      </c>
      <c r="E34" s="61">
        <v>5</v>
      </c>
      <c r="F34" s="56">
        <v>164</v>
      </c>
    </row>
    <row r="35" spans="1:6" x14ac:dyDescent="0.45">
      <c r="A35" s="26">
        <v>40451</v>
      </c>
      <c r="B35" s="53">
        <v>132</v>
      </c>
      <c r="C35" s="53">
        <v>22</v>
      </c>
      <c r="D35" s="53">
        <v>6</v>
      </c>
      <c r="E35" s="60">
        <v>0</v>
      </c>
      <c r="F35" s="54">
        <v>160</v>
      </c>
    </row>
    <row r="36" spans="1:6" x14ac:dyDescent="0.45">
      <c r="A36" s="30">
        <v>40543</v>
      </c>
      <c r="B36" s="55">
        <v>126</v>
      </c>
      <c r="C36" s="55">
        <v>15</v>
      </c>
      <c r="D36" s="55">
        <v>5</v>
      </c>
      <c r="E36" s="61">
        <v>2</v>
      </c>
      <c r="F36" s="56">
        <v>148</v>
      </c>
    </row>
    <row r="37" spans="1:6" x14ac:dyDescent="0.45">
      <c r="A37" s="26">
        <v>40633</v>
      </c>
      <c r="B37" s="53">
        <v>146</v>
      </c>
      <c r="C37" s="53">
        <v>31</v>
      </c>
      <c r="D37" s="53">
        <v>6</v>
      </c>
      <c r="E37" s="60">
        <v>0</v>
      </c>
      <c r="F37" s="54">
        <v>183</v>
      </c>
    </row>
    <row r="38" spans="1:6" x14ac:dyDescent="0.45">
      <c r="A38" s="30">
        <v>40724</v>
      </c>
      <c r="B38" s="55">
        <v>173</v>
      </c>
      <c r="C38" s="55">
        <v>25</v>
      </c>
      <c r="D38" s="55">
        <v>6</v>
      </c>
      <c r="E38" s="61">
        <v>1</v>
      </c>
      <c r="F38" s="56">
        <v>205</v>
      </c>
    </row>
    <row r="39" spans="1:6" x14ac:dyDescent="0.45">
      <c r="A39" s="26">
        <v>40816</v>
      </c>
      <c r="B39" s="53">
        <v>172</v>
      </c>
      <c r="C39" s="53">
        <v>17</v>
      </c>
      <c r="D39" s="53">
        <v>15</v>
      </c>
      <c r="E39" s="60">
        <v>0</v>
      </c>
      <c r="F39" s="54">
        <v>204</v>
      </c>
    </row>
    <row r="40" spans="1:6" x14ac:dyDescent="0.45">
      <c r="A40" s="30">
        <v>40908</v>
      </c>
      <c r="B40" s="55">
        <v>163</v>
      </c>
      <c r="C40" s="55">
        <v>68</v>
      </c>
      <c r="D40" s="55">
        <v>13</v>
      </c>
      <c r="E40" s="61">
        <v>1</v>
      </c>
      <c r="F40" s="56">
        <v>245</v>
      </c>
    </row>
    <row r="41" spans="1:6" x14ac:dyDescent="0.45">
      <c r="A41" s="26">
        <v>40999</v>
      </c>
      <c r="B41" s="53">
        <v>187</v>
      </c>
      <c r="C41" s="53">
        <v>11</v>
      </c>
      <c r="D41" s="53">
        <v>8</v>
      </c>
      <c r="E41" s="60">
        <v>0</v>
      </c>
      <c r="F41" s="54">
        <v>206</v>
      </c>
    </row>
    <row r="42" spans="1:6" x14ac:dyDescent="0.45">
      <c r="A42" s="30">
        <v>41090</v>
      </c>
      <c r="B42" s="55">
        <v>168</v>
      </c>
      <c r="C42" s="55">
        <v>13</v>
      </c>
      <c r="D42" s="55">
        <v>9</v>
      </c>
      <c r="E42" s="61">
        <v>0</v>
      </c>
      <c r="F42" s="56">
        <v>190</v>
      </c>
    </row>
    <row r="43" spans="1:6" x14ac:dyDescent="0.45">
      <c r="A43" s="26">
        <v>41182</v>
      </c>
      <c r="B43" s="53">
        <v>143</v>
      </c>
      <c r="C43" s="53">
        <v>6</v>
      </c>
      <c r="D43" s="53">
        <v>3</v>
      </c>
      <c r="E43" s="60">
        <v>0</v>
      </c>
      <c r="F43" s="54">
        <v>152</v>
      </c>
    </row>
    <row r="44" spans="1:6" x14ac:dyDescent="0.45">
      <c r="A44" s="30">
        <v>41274</v>
      </c>
      <c r="B44" s="55">
        <v>95</v>
      </c>
      <c r="C44" s="55">
        <v>3</v>
      </c>
      <c r="D44" s="55">
        <v>25</v>
      </c>
      <c r="E44" s="61">
        <v>1</v>
      </c>
      <c r="F44" s="56">
        <v>124</v>
      </c>
    </row>
    <row r="45" spans="1:6" x14ac:dyDescent="0.45">
      <c r="A45" s="26">
        <v>41364</v>
      </c>
      <c r="B45" s="53">
        <v>121</v>
      </c>
      <c r="C45" s="53">
        <v>0</v>
      </c>
      <c r="D45" s="53">
        <v>17</v>
      </c>
      <c r="E45" s="60">
        <v>0</v>
      </c>
      <c r="F45" s="54">
        <v>138</v>
      </c>
    </row>
    <row r="46" spans="1:6" x14ac:dyDescent="0.45">
      <c r="A46" s="30">
        <v>41455</v>
      </c>
      <c r="B46" s="55">
        <v>115</v>
      </c>
      <c r="C46" s="55">
        <v>2</v>
      </c>
      <c r="D46" s="55">
        <v>7</v>
      </c>
      <c r="E46" s="61">
        <v>0</v>
      </c>
      <c r="F46" s="56">
        <v>124</v>
      </c>
    </row>
    <row r="47" spans="1:6" x14ac:dyDescent="0.45">
      <c r="A47" s="26">
        <v>41547</v>
      </c>
      <c r="B47" s="53">
        <v>105</v>
      </c>
      <c r="C47" s="53">
        <v>0</v>
      </c>
      <c r="D47" s="53">
        <v>6</v>
      </c>
      <c r="E47" s="60">
        <v>0</v>
      </c>
      <c r="F47" s="54">
        <v>111</v>
      </c>
    </row>
    <row r="48" spans="1:6" x14ac:dyDescent="0.45">
      <c r="A48" s="30">
        <v>41639</v>
      </c>
      <c r="B48" s="55">
        <v>88</v>
      </c>
      <c r="C48" s="55">
        <v>2</v>
      </c>
      <c r="D48" s="55">
        <v>6</v>
      </c>
      <c r="E48" s="61">
        <v>0</v>
      </c>
      <c r="F48" s="56">
        <v>96</v>
      </c>
    </row>
    <row r="49" spans="1:6" x14ac:dyDescent="0.45">
      <c r="A49" s="26">
        <v>41729</v>
      </c>
      <c r="B49" s="53">
        <v>82</v>
      </c>
      <c r="C49" s="53">
        <v>0</v>
      </c>
      <c r="D49" s="53">
        <v>4</v>
      </c>
      <c r="E49" s="60">
        <v>0</v>
      </c>
      <c r="F49" s="54">
        <v>86</v>
      </c>
    </row>
    <row r="50" spans="1:6" x14ac:dyDescent="0.45">
      <c r="A50" s="30">
        <v>41820</v>
      </c>
      <c r="B50" s="55">
        <v>77</v>
      </c>
      <c r="C50" s="55">
        <v>1</v>
      </c>
      <c r="D50" s="55">
        <v>3</v>
      </c>
      <c r="E50" s="61">
        <v>1</v>
      </c>
      <c r="F50" s="56">
        <v>82</v>
      </c>
    </row>
    <row r="51" spans="1:6" x14ac:dyDescent="0.45">
      <c r="A51" s="26">
        <v>41912</v>
      </c>
      <c r="B51" s="53">
        <v>82</v>
      </c>
      <c r="C51" s="53">
        <v>0</v>
      </c>
      <c r="D51" s="53">
        <v>5</v>
      </c>
      <c r="E51" s="60">
        <v>0</v>
      </c>
      <c r="F51" s="54">
        <v>87</v>
      </c>
    </row>
    <row r="52" spans="1:6" x14ac:dyDescent="0.45">
      <c r="A52" s="30">
        <v>42004</v>
      </c>
      <c r="B52" s="55">
        <v>64</v>
      </c>
      <c r="C52" s="55">
        <v>1</v>
      </c>
      <c r="D52" s="55">
        <v>3</v>
      </c>
      <c r="E52" s="61">
        <v>0</v>
      </c>
      <c r="F52" s="56">
        <v>68</v>
      </c>
    </row>
    <row r="53" spans="1:6" x14ac:dyDescent="0.45">
      <c r="A53" s="26">
        <v>42094</v>
      </c>
      <c r="B53" s="53">
        <v>62</v>
      </c>
      <c r="C53" s="53">
        <v>1</v>
      </c>
      <c r="D53" s="53">
        <v>4</v>
      </c>
      <c r="E53" s="60">
        <v>0</v>
      </c>
      <c r="F53" s="54">
        <v>67</v>
      </c>
    </row>
    <row r="54" spans="1:6" x14ac:dyDescent="0.45">
      <c r="A54" s="30">
        <v>42185</v>
      </c>
      <c r="B54" s="55">
        <v>62</v>
      </c>
      <c r="C54" s="55">
        <v>0</v>
      </c>
      <c r="D54" s="55">
        <v>2</v>
      </c>
      <c r="E54" s="61">
        <v>0</v>
      </c>
      <c r="F54" s="56">
        <v>64</v>
      </c>
    </row>
    <row r="55" spans="1:6" x14ac:dyDescent="0.45">
      <c r="A55" s="26">
        <v>42277</v>
      </c>
      <c r="B55" s="53">
        <v>42</v>
      </c>
      <c r="C55" s="53">
        <v>1</v>
      </c>
      <c r="D55" s="53">
        <v>1</v>
      </c>
      <c r="E55" s="60">
        <v>0</v>
      </c>
      <c r="F55" s="54">
        <v>44</v>
      </c>
    </row>
    <row r="56" spans="1:6" x14ac:dyDescent="0.45">
      <c r="A56" s="30">
        <v>42369</v>
      </c>
      <c r="B56" s="55">
        <v>32</v>
      </c>
      <c r="C56" s="55">
        <v>0</v>
      </c>
      <c r="D56" s="55">
        <v>0</v>
      </c>
      <c r="E56" s="61">
        <v>0</v>
      </c>
      <c r="F56" s="56">
        <v>32</v>
      </c>
    </row>
    <row r="57" spans="1:6" x14ac:dyDescent="0.45">
      <c r="A57" s="26">
        <v>42460</v>
      </c>
      <c r="B57" s="53">
        <v>34</v>
      </c>
      <c r="C57" s="53">
        <v>0</v>
      </c>
      <c r="D57" s="53">
        <v>1</v>
      </c>
      <c r="E57" s="60">
        <v>0</v>
      </c>
      <c r="F57" s="54">
        <v>35</v>
      </c>
    </row>
    <row r="58" spans="1:6" x14ac:dyDescent="0.45">
      <c r="A58" s="30">
        <v>42551</v>
      </c>
      <c r="B58" s="55">
        <v>32</v>
      </c>
      <c r="C58" s="55">
        <v>2</v>
      </c>
      <c r="D58" s="55">
        <v>3</v>
      </c>
      <c r="E58" s="61">
        <v>0</v>
      </c>
      <c r="F58" s="56">
        <v>37</v>
      </c>
    </row>
    <row r="59" spans="1:6" x14ac:dyDescent="0.45">
      <c r="A59" s="26">
        <v>42643</v>
      </c>
      <c r="B59" s="53">
        <v>26</v>
      </c>
      <c r="C59" s="53">
        <v>0</v>
      </c>
      <c r="D59" s="53">
        <v>1</v>
      </c>
      <c r="E59" s="60">
        <v>0</v>
      </c>
      <c r="F59" s="54">
        <v>27</v>
      </c>
    </row>
    <row r="60" spans="1:6" x14ac:dyDescent="0.45">
      <c r="A60" s="30">
        <v>42735</v>
      </c>
      <c r="B60" s="55">
        <v>15</v>
      </c>
      <c r="C60" s="55">
        <v>0</v>
      </c>
      <c r="D60" s="55">
        <v>1</v>
      </c>
      <c r="E60" s="61">
        <v>0</v>
      </c>
      <c r="F60" s="56">
        <v>16</v>
      </c>
    </row>
    <row r="61" spans="1:6" x14ac:dyDescent="0.45">
      <c r="A61" s="26">
        <v>42825</v>
      </c>
      <c r="B61" s="53">
        <v>12</v>
      </c>
      <c r="C61" s="53">
        <v>0</v>
      </c>
      <c r="D61" s="53">
        <v>2</v>
      </c>
      <c r="E61" s="60">
        <v>0</v>
      </c>
      <c r="F61" s="54">
        <v>14</v>
      </c>
    </row>
    <row r="62" spans="1:6" x14ac:dyDescent="0.45">
      <c r="A62" s="30">
        <v>42916</v>
      </c>
      <c r="B62" s="55">
        <v>16</v>
      </c>
      <c r="C62" s="55">
        <v>0</v>
      </c>
      <c r="D62" s="55">
        <v>0</v>
      </c>
      <c r="E62" s="61">
        <v>0</v>
      </c>
      <c r="F62" s="56">
        <v>16</v>
      </c>
    </row>
    <row r="63" spans="1:6" x14ac:dyDescent="0.45">
      <c r="A63" s="26">
        <v>43008</v>
      </c>
      <c r="B63" s="53">
        <v>6</v>
      </c>
      <c r="C63" s="53">
        <v>0</v>
      </c>
      <c r="D63" s="53">
        <v>1</v>
      </c>
      <c r="E63" s="60">
        <v>0</v>
      </c>
      <c r="F63" s="54">
        <v>7</v>
      </c>
    </row>
    <row r="64" spans="1:6" x14ac:dyDescent="0.45">
      <c r="A64" s="30">
        <v>43100</v>
      </c>
      <c r="B64" s="55">
        <v>2</v>
      </c>
      <c r="C64" s="55">
        <v>0</v>
      </c>
      <c r="D64" s="55">
        <v>2</v>
      </c>
      <c r="E64" s="61">
        <v>0</v>
      </c>
      <c r="F64" s="56">
        <v>4</v>
      </c>
    </row>
    <row r="65" spans="1:6" x14ac:dyDescent="0.45">
      <c r="A65" s="26">
        <v>43190</v>
      </c>
      <c r="B65" s="53">
        <v>5</v>
      </c>
      <c r="C65" s="53">
        <v>0</v>
      </c>
      <c r="D65" s="53">
        <v>0</v>
      </c>
      <c r="E65" s="60">
        <v>0</v>
      </c>
      <c r="F65" s="54">
        <v>5</v>
      </c>
    </row>
    <row r="66" spans="1:6" x14ac:dyDescent="0.45">
      <c r="A66" s="30">
        <v>43281</v>
      </c>
      <c r="B66" s="55">
        <v>2</v>
      </c>
      <c r="C66" s="55">
        <v>0</v>
      </c>
      <c r="D66" s="55">
        <v>0</v>
      </c>
      <c r="E66" s="61">
        <v>0</v>
      </c>
      <c r="F66" s="56">
        <v>2</v>
      </c>
    </row>
    <row r="67" spans="1:6" x14ac:dyDescent="0.45">
      <c r="A67" s="26">
        <v>43373</v>
      </c>
      <c r="B67" s="53">
        <v>3</v>
      </c>
      <c r="C67" s="53">
        <v>0</v>
      </c>
      <c r="D67" s="53">
        <v>0</v>
      </c>
      <c r="E67" s="60">
        <v>0</v>
      </c>
      <c r="F67" s="54">
        <v>3</v>
      </c>
    </row>
    <row r="68" spans="1:6" x14ac:dyDescent="0.45">
      <c r="A68" s="30">
        <v>43465</v>
      </c>
      <c r="B68" s="55">
        <v>1</v>
      </c>
      <c r="C68" s="55">
        <v>0</v>
      </c>
      <c r="D68" s="55">
        <v>1</v>
      </c>
      <c r="E68" s="61">
        <v>0</v>
      </c>
      <c r="F68" s="56">
        <v>2</v>
      </c>
    </row>
    <row r="69" spans="1:6" x14ac:dyDescent="0.45">
      <c r="A69" s="26">
        <v>43555</v>
      </c>
      <c r="B69" s="53">
        <v>2</v>
      </c>
      <c r="C69" s="53">
        <v>0</v>
      </c>
      <c r="D69" s="53">
        <v>0</v>
      </c>
      <c r="E69" s="60">
        <v>0</v>
      </c>
      <c r="F69" s="54">
        <v>2</v>
      </c>
    </row>
    <row r="70" spans="1:6" x14ac:dyDescent="0.45">
      <c r="A70" s="30">
        <v>43646</v>
      </c>
      <c r="B70" s="55">
        <v>1</v>
      </c>
      <c r="C70" s="55">
        <v>0</v>
      </c>
      <c r="D70" s="55">
        <v>0</v>
      </c>
      <c r="E70" s="61">
        <v>0</v>
      </c>
      <c r="F70" s="56">
        <v>1</v>
      </c>
    </row>
    <row r="71" spans="1:6" x14ac:dyDescent="0.45">
      <c r="A71" s="26">
        <v>43738</v>
      </c>
      <c r="B71" s="53">
        <v>0</v>
      </c>
      <c r="C71" s="53">
        <v>0</v>
      </c>
      <c r="D71" s="53">
        <v>0</v>
      </c>
      <c r="E71" s="60">
        <v>0</v>
      </c>
      <c r="F71" s="54">
        <v>0</v>
      </c>
    </row>
    <row r="72" spans="1:6" x14ac:dyDescent="0.45">
      <c r="A72" s="30">
        <v>43830</v>
      </c>
      <c r="B72" s="55">
        <v>2</v>
      </c>
      <c r="C72" s="55">
        <v>0</v>
      </c>
      <c r="D72" s="55">
        <v>0</v>
      </c>
      <c r="E72" s="61">
        <v>0</v>
      </c>
      <c r="F72" s="56">
        <v>2</v>
      </c>
    </row>
    <row r="73" spans="1:6" x14ac:dyDescent="0.45">
      <c r="A73" s="26">
        <v>43921</v>
      </c>
      <c r="B73" s="53">
        <v>0</v>
      </c>
      <c r="C73" s="53">
        <v>0</v>
      </c>
      <c r="D73" s="53">
        <v>0</v>
      </c>
      <c r="E73" s="60">
        <v>0</v>
      </c>
      <c r="F73" s="54">
        <v>0</v>
      </c>
    </row>
    <row r="74" spans="1:6" x14ac:dyDescent="0.45">
      <c r="A74" s="30">
        <v>44012</v>
      </c>
      <c r="B74" s="55">
        <v>0</v>
      </c>
      <c r="C74" s="55">
        <v>0</v>
      </c>
      <c r="D74" s="55">
        <v>0</v>
      </c>
      <c r="E74" s="61">
        <v>0</v>
      </c>
      <c r="F74" s="56">
        <v>0</v>
      </c>
    </row>
    <row r="75" spans="1:6" x14ac:dyDescent="0.45">
      <c r="A75" s="34">
        <v>44104</v>
      </c>
      <c r="B75" s="53">
        <v>0</v>
      </c>
      <c r="C75" s="53">
        <v>0</v>
      </c>
      <c r="D75" s="53">
        <v>0</v>
      </c>
      <c r="E75" s="60">
        <v>0</v>
      </c>
      <c r="F75" s="54">
        <v>0</v>
      </c>
    </row>
    <row r="76" spans="1:6" x14ac:dyDescent="0.45">
      <c r="A76" s="35">
        <v>44196</v>
      </c>
      <c r="B76" s="55">
        <v>0</v>
      </c>
      <c r="C76" s="55">
        <v>0</v>
      </c>
      <c r="D76" s="55">
        <v>0</v>
      </c>
      <c r="E76" s="61">
        <v>0</v>
      </c>
      <c r="F76" s="56">
        <v>0</v>
      </c>
    </row>
    <row r="77" spans="1:6" x14ac:dyDescent="0.45">
      <c r="A77" s="34">
        <v>44286</v>
      </c>
      <c r="B77" s="53">
        <v>0</v>
      </c>
      <c r="C77" s="53">
        <v>0</v>
      </c>
      <c r="D77" s="53">
        <v>0</v>
      </c>
      <c r="E77" s="60">
        <v>0</v>
      </c>
      <c r="F77" s="54">
        <v>0</v>
      </c>
    </row>
    <row r="78" spans="1:6" x14ac:dyDescent="0.45">
      <c r="A78" s="35">
        <v>44377</v>
      </c>
      <c r="B78" s="55">
        <v>0</v>
      </c>
      <c r="C78" s="55">
        <v>0</v>
      </c>
      <c r="D78" s="55">
        <v>0</v>
      </c>
      <c r="E78" s="61">
        <v>0</v>
      </c>
      <c r="F78" s="56">
        <v>0</v>
      </c>
    </row>
    <row r="79" spans="1:6" x14ac:dyDescent="0.45">
      <c r="A79" s="34">
        <v>44440</v>
      </c>
      <c r="B79" s="53">
        <v>0</v>
      </c>
      <c r="C79" s="53">
        <v>0</v>
      </c>
      <c r="D79" s="53">
        <v>0</v>
      </c>
      <c r="E79" s="60">
        <v>0</v>
      </c>
      <c r="F79" s="54">
        <v>0</v>
      </c>
    </row>
    <row r="80" spans="1:6" x14ac:dyDescent="0.45">
      <c r="A80" s="35">
        <v>44531</v>
      </c>
      <c r="B80" s="55">
        <v>0</v>
      </c>
      <c r="C80" s="55">
        <v>0</v>
      </c>
      <c r="D80" s="55">
        <v>0</v>
      </c>
      <c r="E80" s="61">
        <v>0</v>
      </c>
      <c r="F80" s="56">
        <v>0</v>
      </c>
    </row>
    <row r="81" spans="1:6" x14ac:dyDescent="0.45">
      <c r="A81" s="34">
        <v>44621</v>
      </c>
      <c r="B81" s="53">
        <v>0</v>
      </c>
      <c r="C81" s="53">
        <v>0</v>
      </c>
      <c r="D81" s="53">
        <v>0</v>
      </c>
      <c r="E81" s="60">
        <v>0</v>
      </c>
      <c r="F81" s="54">
        <v>0</v>
      </c>
    </row>
    <row r="82" spans="1:6" x14ac:dyDescent="0.45">
      <c r="A82" s="35">
        <v>44713</v>
      </c>
      <c r="B82" s="55">
        <v>0</v>
      </c>
      <c r="C82" s="55">
        <v>1</v>
      </c>
      <c r="D82" s="55">
        <v>0</v>
      </c>
      <c r="E82" s="61">
        <v>0</v>
      </c>
      <c r="F82" s="56">
        <v>1</v>
      </c>
    </row>
    <row r="83" spans="1:6" x14ac:dyDescent="0.45">
      <c r="A83" s="34">
        <v>44805</v>
      </c>
      <c r="B83" s="53">
        <v>0</v>
      </c>
      <c r="C83" s="53">
        <v>0</v>
      </c>
      <c r="D83" s="53">
        <v>0</v>
      </c>
      <c r="E83" s="60">
        <v>0</v>
      </c>
      <c r="F83" s="54">
        <v>0</v>
      </c>
    </row>
    <row r="84" spans="1:6" x14ac:dyDescent="0.45">
      <c r="A84" s="35">
        <v>44896</v>
      </c>
      <c r="B84" s="55">
        <v>1</v>
      </c>
      <c r="C84" s="55">
        <v>0</v>
      </c>
      <c r="D84" s="55">
        <v>0</v>
      </c>
      <c r="E84" s="61">
        <v>0</v>
      </c>
      <c r="F84" s="56">
        <v>1</v>
      </c>
    </row>
    <row r="85" spans="1:6" s="59" customFormat="1" x14ac:dyDescent="0.45">
      <c r="A85" s="44" t="s">
        <v>122</v>
      </c>
      <c r="B85" s="57">
        <f>SUM(B3:B84)</f>
        <v>4009</v>
      </c>
      <c r="C85" s="57">
        <f>SUM(C3:C84)</f>
        <v>1252</v>
      </c>
      <c r="D85" s="57">
        <f>SUM(D3:D84)</f>
        <v>704</v>
      </c>
      <c r="E85" s="63">
        <f>SUM(E3:E84)</f>
        <v>134</v>
      </c>
      <c r="F85" s="58">
        <f>SUM(F3:F84)</f>
        <v>6099</v>
      </c>
    </row>
    <row r="87" spans="1:6" x14ac:dyDescent="0.45">
      <c r="F87" s="62"/>
    </row>
    <row r="88" spans="1:6" x14ac:dyDescent="0.45">
      <c r="A88" s="24" t="s">
        <v>125</v>
      </c>
    </row>
  </sheetData>
  <autoFilter ref="A2:F85" xr:uid="{209D757D-0B82-433D-A3EF-F33ED64789C4}"/>
  <mergeCells count="1">
    <mergeCell ref="A1:F1"/>
  </mergeCells>
  <hyperlinks>
    <hyperlink ref="A88" location="Index!A1" display="back to index" xr:uid="{00000000-0004-0000-1F00-000000000000}"/>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pageSetUpPr fitToPage="1"/>
  </sheetPr>
  <dimension ref="A1:I93"/>
  <sheetViews>
    <sheetView workbookViewId="0">
      <pane ySplit="2" topLeftCell="A3" activePane="bottomLeft" state="frozen"/>
      <selection activeCell="A3" sqref="A3"/>
      <selection pane="bottomLeft" activeCell="A3" sqref="A3"/>
    </sheetView>
  </sheetViews>
  <sheetFormatPr defaultColWidth="15.125" defaultRowHeight="16" x14ac:dyDescent="0.45"/>
  <cols>
    <col min="1" max="1" width="12.625" style="23" customWidth="1"/>
    <col min="2" max="2" width="12.625" style="39" customWidth="1"/>
    <col min="3" max="3" width="15.625" style="39" customWidth="1"/>
    <col min="4" max="7" width="12.625" style="39" customWidth="1"/>
    <col min="8" max="8" width="16" style="39" customWidth="1"/>
    <col min="9" max="9" width="12.625" style="39" customWidth="1"/>
    <col min="10" max="13" width="6.625" style="39" customWidth="1"/>
    <col min="14" max="16" width="15.125" style="39"/>
    <col min="17" max="17" width="15.125" style="39" customWidth="1"/>
    <col min="18" max="16384" width="15.125" style="39"/>
  </cols>
  <sheetData>
    <row r="1" spans="1:9" s="52" customFormat="1" ht="47.25" customHeight="1" x14ac:dyDescent="0.45">
      <c r="A1" s="340" t="s">
        <v>107</v>
      </c>
      <c r="B1" s="339"/>
      <c r="C1" s="339"/>
      <c r="D1" s="339"/>
      <c r="E1" s="339"/>
      <c r="F1" s="339"/>
      <c r="G1" s="339"/>
      <c r="H1" s="339"/>
      <c r="I1" s="339"/>
    </row>
    <row r="2" spans="1:9" s="51" customFormat="1" ht="49" x14ac:dyDescent="0.45">
      <c r="A2" s="42" t="s">
        <v>274</v>
      </c>
      <c r="B2" s="42" t="s">
        <v>275</v>
      </c>
      <c r="C2" s="42" t="s">
        <v>276</v>
      </c>
      <c r="D2" s="42" t="s">
        <v>277</v>
      </c>
      <c r="E2" s="42" t="s">
        <v>278</v>
      </c>
      <c r="F2" s="42" t="s">
        <v>279</v>
      </c>
      <c r="G2" s="42" t="s">
        <v>280</v>
      </c>
      <c r="H2" s="42" t="s">
        <v>384</v>
      </c>
      <c r="I2" s="43" t="s">
        <v>122</v>
      </c>
    </row>
    <row r="3" spans="1:9" x14ac:dyDescent="0.45">
      <c r="A3" s="26">
        <v>37529</v>
      </c>
      <c r="B3" s="53">
        <v>1</v>
      </c>
      <c r="C3" s="53">
        <v>0</v>
      </c>
      <c r="D3" s="53">
        <v>0</v>
      </c>
      <c r="E3" s="53">
        <v>0</v>
      </c>
      <c r="F3" s="53">
        <v>0</v>
      </c>
      <c r="G3" s="53">
        <v>0</v>
      </c>
      <c r="H3" s="53">
        <v>0</v>
      </c>
      <c r="I3" s="54">
        <v>1</v>
      </c>
    </row>
    <row r="4" spans="1:9" x14ac:dyDescent="0.45">
      <c r="A4" s="30">
        <v>37621</v>
      </c>
      <c r="B4" s="55">
        <v>2</v>
      </c>
      <c r="C4" s="55">
        <v>1</v>
      </c>
      <c r="D4" s="55">
        <v>0</v>
      </c>
      <c r="E4" s="55">
        <v>0</v>
      </c>
      <c r="F4" s="55">
        <v>0</v>
      </c>
      <c r="G4" s="55">
        <v>0</v>
      </c>
      <c r="H4" s="55">
        <v>0</v>
      </c>
      <c r="I4" s="56">
        <v>3</v>
      </c>
    </row>
    <row r="5" spans="1:9" x14ac:dyDescent="0.45">
      <c r="A5" s="26">
        <v>37711</v>
      </c>
      <c r="B5" s="53">
        <v>3</v>
      </c>
      <c r="C5" s="53">
        <v>0</v>
      </c>
      <c r="D5" s="53">
        <v>2</v>
      </c>
      <c r="E5" s="53">
        <v>2</v>
      </c>
      <c r="F5" s="53">
        <v>0</v>
      </c>
      <c r="G5" s="53">
        <v>0</v>
      </c>
      <c r="H5" s="53">
        <v>0</v>
      </c>
      <c r="I5" s="54">
        <v>7</v>
      </c>
    </row>
    <row r="6" spans="1:9" x14ac:dyDescent="0.45">
      <c r="A6" s="30">
        <v>37802</v>
      </c>
      <c r="B6" s="55">
        <v>2</v>
      </c>
      <c r="C6" s="55">
        <v>0</v>
      </c>
      <c r="D6" s="55">
        <v>1</v>
      </c>
      <c r="E6" s="55">
        <v>0</v>
      </c>
      <c r="F6" s="55">
        <v>0</v>
      </c>
      <c r="G6" s="55">
        <v>0</v>
      </c>
      <c r="H6" s="55">
        <v>0</v>
      </c>
      <c r="I6" s="56">
        <v>3</v>
      </c>
    </row>
    <row r="7" spans="1:9" x14ac:dyDescent="0.45">
      <c r="A7" s="26">
        <v>37894</v>
      </c>
      <c r="B7" s="53">
        <v>6</v>
      </c>
      <c r="C7" s="53">
        <v>0</v>
      </c>
      <c r="D7" s="53">
        <v>3</v>
      </c>
      <c r="E7" s="53">
        <v>0</v>
      </c>
      <c r="F7" s="53">
        <v>1</v>
      </c>
      <c r="G7" s="53">
        <v>0</v>
      </c>
      <c r="H7" s="53">
        <v>0</v>
      </c>
      <c r="I7" s="54">
        <v>10</v>
      </c>
    </row>
    <row r="8" spans="1:9" x14ac:dyDescent="0.45">
      <c r="A8" s="30">
        <v>37986</v>
      </c>
      <c r="B8" s="55">
        <v>10</v>
      </c>
      <c r="C8" s="55">
        <v>0</v>
      </c>
      <c r="D8" s="55">
        <v>3</v>
      </c>
      <c r="E8" s="55">
        <v>0</v>
      </c>
      <c r="F8" s="55">
        <v>0</v>
      </c>
      <c r="G8" s="55">
        <v>0</v>
      </c>
      <c r="H8" s="55">
        <v>0</v>
      </c>
      <c r="I8" s="56">
        <v>13</v>
      </c>
    </row>
    <row r="9" spans="1:9" x14ac:dyDescent="0.45">
      <c r="A9" s="26">
        <v>38077</v>
      </c>
      <c r="B9" s="53">
        <v>5</v>
      </c>
      <c r="C9" s="53">
        <v>5</v>
      </c>
      <c r="D9" s="53">
        <v>8</v>
      </c>
      <c r="E9" s="53">
        <v>0</v>
      </c>
      <c r="F9" s="53">
        <v>0</v>
      </c>
      <c r="G9" s="53">
        <v>0</v>
      </c>
      <c r="H9" s="53">
        <v>0</v>
      </c>
      <c r="I9" s="54">
        <v>18</v>
      </c>
    </row>
    <row r="10" spans="1:9" x14ac:dyDescent="0.45">
      <c r="A10" s="30">
        <v>38168</v>
      </c>
      <c r="B10" s="55">
        <v>3</v>
      </c>
      <c r="C10" s="55">
        <v>3</v>
      </c>
      <c r="D10" s="55">
        <v>4</v>
      </c>
      <c r="E10" s="55">
        <v>3</v>
      </c>
      <c r="F10" s="55">
        <v>1</v>
      </c>
      <c r="G10" s="55">
        <v>0</v>
      </c>
      <c r="H10" s="55">
        <v>1</v>
      </c>
      <c r="I10" s="56">
        <v>15</v>
      </c>
    </row>
    <row r="11" spans="1:9" x14ac:dyDescent="0.45">
      <c r="A11" s="26">
        <v>38260</v>
      </c>
      <c r="B11" s="53">
        <v>24</v>
      </c>
      <c r="C11" s="53">
        <v>4</v>
      </c>
      <c r="D11" s="53">
        <v>15</v>
      </c>
      <c r="E11" s="53">
        <v>4</v>
      </c>
      <c r="F11" s="53">
        <v>11</v>
      </c>
      <c r="G11" s="53">
        <v>1</v>
      </c>
      <c r="H11" s="53">
        <v>0</v>
      </c>
      <c r="I11" s="54">
        <v>59</v>
      </c>
    </row>
    <row r="12" spans="1:9" x14ac:dyDescent="0.45">
      <c r="A12" s="30">
        <v>38352</v>
      </c>
      <c r="B12" s="55">
        <v>13</v>
      </c>
      <c r="C12" s="55">
        <v>7</v>
      </c>
      <c r="D12" s="55">
        <v>15</v>
      </c>
      <c r="E12" s="55">
        <v>7</v>
      </c>
      <c r="F12" s="55">
        <v>2</v>
      </c>
      <c r="G12" s="55">
        <v>0</v>
      </c>
      <c r="H12" s="55">
        <v>0</v>
      </c>
      <c r="I12" s="56">
        <v>44</v>
      </c>
    </row>
    <row r="13" spans="1:9" x14ac:dyDescent="0.45">
      <c r="A13" s="26">
        <v>38442</v>
      </c>
      <c r="B13" s="53">
        <v>13</v>
      </c>
      <c r="C13" s="53">
        <v>2</v>
      </c>
      <c r="D13" s="53">
        <v>10</v>
      </c>
      <c r="E13" s="53">
        <v>9</v>
      </c>
      <c r="F13" s="53">
        <v>0</v>
      </c>
      <c r="G13" s="53">
        <v>1</v>
      </c>
      <c r="H13" s="53">
        <v>0</v>
      </c>
      <c r="I13" s="54">
        <v>35</v>
      </c>
    </row>
    <row r="14" spans="1:9" x14ac:dyDescent="0.45">
      <c r="A14" s="30">
        <v>38533</v>
      </c>
      <c r="B14" s="55">
        <v>23</v>
      </c>
      <c r="C14" s="55">
        <v>5</v>
      </c>
      <c r="D14" s="55">
        <v>12</v>
      </c>
      <c r="E14" s="55">
        <v>1</v>
      </c>
      <c r="F14" s="55">
        <v>4</v>
      </c>
      <c r="G14" s="55">
        <v>0</v>
      </c>
      <c r="H14" s="55">
        <v>0</v>
      </c>
      <c r="I14" s="56">
        <v>45</v>
      </c>
    </row>
    <row r="15" spans="1:9" x14ac:dyDescent="0.45">
      <c r="A15" s="26">
        <v>38625</v>
      </c>
      <c r="B15" s="53">
        <v>30</v>
      </c>
      <c r="C15" s="53">
        <v>3</v>
      </c>
      <c r="D15" s="53">
        <v>9</v>
      </c>
      <c r="E15" s="53">
        <v>1</v>
      </c>
      <c r="F15" s="53">
        <v>0</v>
      </c>
      <c r="G15" s="53">
        <v>0</v>
      </c>
      <c r="H15" s="53">
        <v>1</v>
      </c>
      <c r="I15" s="54">
        <v>44</v>
      </c>
    </row>
    <row r="16" spans="1:9" x14ac:dyDescent="0.45">
      <c r="A16" s="30">
        <v>38717</v>
      </c>
      <c r="B16" s="55">
        <v>17</v>
      </c>
      <c r="C16" s="55">
        <v>1</v>
      </c>
      <c r="D16" s="55">
        <v>2</v>
      </c>
      <c r="E16" s="55">
        <v>3</v>
      </c>
      <c r="F16" s="55">
        <v>3</v>
      </c>
      <c r="G16" s="55">
        <v>0</v>
      </c>
      <c r="H16" s="55">
        <v>0</v>
      </c>
      <c r="I16" s="56">
        <v>26</v>
      </c>
    </row>
    <row r="17" spans="1:9" x14ac:dyDescent="0.45">
      <c r="A17" s="26">
        <v>38807</v>
      </c>
      <c r="B17" s="53">
        <v>21</v>
      </c>
      <c r="C17" s="53">
        <v>14</v>
      </c>
      <c r="D17" s="53">
        <v>15</v>
      </c>
      <c r="E17" s="53">
        <v>4</v>
      </c>
      <c r="F17" s="53">
        <v>6</v>
      </c>
      <c r="G17" s="53">
        <v>0</v>
      </c>
      <c r="H17" s="53">
        <v>0</v>
      </c>
      <c r="I17" s="54">
        <v>60</v>
      </c>
    </row>
    <row r="18" spans="1:9" x14ac:dyDescent="0.45">
      <c r="A18" s="30">
        <v>38898</v>
      </c>
      <c r="B18" s="55">
        <v>24</v>
      </c>
      <c r="C18" s="55">
        <v>12</v>
      </c>
      <c r="D18" s="55">
        <v>11</v>
      </c>
      <c r="E18" s="55">
        <v>3</v>
      </c>
      <c r="F18" s="55">
        <v>2</v>
      </c>
      <c r="G18" s="55">
        <v>0</v>
      </c>
      <c r="H18" s="55">
        <v>0</v>
      </c>
      <c r="I18" s="56">
        <v>52</v>
      </c>
    </row>
    <row r="19" spans="1:9" x14ac:dyDescent="0.45">
      <c r="A19" s="26">
        <v>38990</v>
      </c>
      <c r="B19" s="53">
        <v>19</v>
      </c>
      <c r="C19" s="53">
        <v>14</v>
      </c>
      <c r="D19" s="53">
        <v>14</v>
      </c>
      <c r="E19" s="53">
        <v>3</v>
      </c>
      <c r="F19" s="53">
        <v>1</v>
      </c>
      <c r="G19" s="53">
        <v>0</v>
      </c>
      <c r="H19" s="53">
        <v>1</v>
      </c>
      <c r="I19" s="54">
        <v>52</v>
      </c>
    </row>
    <row r="20" spans="1:9" x14ac:dyDescent="0.45">
      <c r="A20" s="30">
        <v>39082</v>
      </c>
      <c r="B20" s="55">
        <v>18</v>
      </c>
      <c r="C20" s="55">
        <v>23</v>
      </c>
      <c r="D20" s="55">
        <v>5</v>
      </c>
      <c r="E20" s="55">
        <v>2</v>
      </c>
      <c r="F20" s="55">
        <v>2</v>
      </c>
      <c r="G20" s="55">
        <v>0</v>
      </c>
      <c r="H20" s="55">
        <v>0</v>
      </c>
      <c r="I20" s="56">
        <v>50</v>
      </c>
    </row>
    <row r="21" spans="1:9" x14ac:dyDescent="0.45">
      <c r="A21" s="26">
        <v>39172</v>
      </c>
      <c r="B21" s="53">
        <v>16</v>
      </c>
      <c r="C21" s="53">
        <v>18</v>
      </c>
      <c r="D21" s="53">
        <v>14</v>
      </c>
      <c r="E21" s="53">
        <v>2</v>
      </c>
      <c r="F21" s="53">
        <v>0</v>
      </c>
      <c r="G21" s="53">
        <v>0</v>
      </c>
      <c r="H21" s="53">
        <v>1</v>
      </c>
      <c r="I21" s="54">
        <v>51</v>
      </c>
    </row>
    <row r="22" spans="1:9" x14ac:dyDescent="0.45">
      <c r="A22" s="30">
        <v>39263</v>
      </c>
      <c r="B22" s="55">
        <v>48</v>
      </c>
      <c r="C22" s="55">
        <v>16</v>
      </c>
      <c r="D22" s="55">
        <v>15</v>
      </c>
      <c r="E22" s="55">
        <v>7</v>
      </c>
      <c r="F22" s="55">
        <v>6</v>
      </c>
      <c r="G22" s="55">
        <v>3</v>
      </c>
      <c r="H22" s="55">
        <v>2</v>
      </c>
      <c r="I22" s="56">
        <v>97</v>
      </c>
    </row>
    <row r="23" spans="1:9" x14ac:dyDescent="0.45">
      <c r="A23" s="26">
        <v>39355</v>
      </c>
      <c r="B23" s="53">
        <v>34</v>
      </c>
      <c r="C23" s="53">
        <v>27</v>
      </c>
      <c r="D23" s="53">
        <v>16</v>
      </c>
      <c r="E23" s="53">
        <v>2</v>
      </c>
      <c r="F23" s="53">
        <v>8</v>
      </c>
      <c r="G23" s="53">
        <v>0</v>
      </c>
      <c r="H23" s="53">
        <v>3</v>
      </c>
      <c r="I23" s="54">
        <v>90</v>
      </c>
    </row>
    <row r="24" spans="1:9" x14ac:dyDescent="0.45">
      <c r="A24" s="30">
        <v>39447</v>
      </c>
      <c r="B24" s="55">
        <v>43</v>
      </c>
      <c r="C24" s="55">
        <v>17</v>
      </c>
      <c r="D24" s="55">
        <v>13</v>
      </c>
      <c r="E24" s="55">
        <v>6</v>
      </c>
      <c r="F24" s="55">
        <v>10</v>
      </c>
      <c r="G24" s="55">
        <v>1</v>
      </c>
      <c r="H24" s="55">
        <v>1</v>
      </c>
      <c r="I24" s="56">
        <v>91</v>
      </c>
    </row>
    <row r="25" spans="1:9" x14ac:dyDescent="0.45">
      <c r="A25" s="26">
        <v>39538</v>
      </c>
      <c r="B25" s="53">
        <v>51</v>
      </c>
      <c r="C25" s="53">
        <v>39</v>
      </c>
      <c r="D25" s="53">
        <v>20</v>
      </c>
      <c r="E25" s="53">
        <v>4</v>
      </c>
      <c r="F25" s="53">
        <v>4</v>
      </c>
      <c r="G25" s="53">
        <v>0</v>
      </c>
      <c r="H25" s="53">
        <v>1</v>
      </c>
      <c r="I25" s="54">
        <v>119</v>
      </c>
    </row>
    <row r="26" spans="1:9" x14ac:dyDescent="0.45">
      <c r="A26" s="30">
        <v>39629</v>
      </c>
      <c r="B26" s="55">
        <v>488</v>
      </c>
      <c r="C26" s="55">
        <v>48</v>
      </c>
      <c r="D26" s="55">
        <v>20</v>
      </c>
      <c r="E26" s="55">
        <v>6</v>
      </c>
      <c r="F26" s="55">
        <v>1</v>
      </c>
      <c r="G26" s="55">
        <v>1</v>
      </c>
      <c r="H26" s="55">
        <v>0</v>
      </c>
      <c r="I26" s="56">
        <v>564</v>
      </c>
    </row>
    <row r="27" spans="1:9" x14ac:dyDescent="0.45">
      <c r="A27" s="26">
        <v>39721</v>
      </c>
      <c r="B27" s="53">
        <v>123</v>
      </c>
      <c r="C27" s="53">
        <v>49</v>
      </c>
      <c r="D27" s="53">
        <v>13</v>
      </c>
      <c r="E27" s="53">
        <v>2</v>
      </c>
      <c r="F27" s="53">
        <v>8</v>
      </c>
      <c r="G27" s="53">
        <v>1</v>
      </c>
      <c r="H27" s="53">
        <v>0</v>
      </c>
      <c r="I27" s="54">
        <v>196</v>
      </c>
    </row>
    <row r="28" spans="1:9" x14ac:dyDescent="0.45">
      <c r="A28" s="30">
        <v>39813</v>
      </c>
      <c r="B28" s="55">
        <v>90</v>
      </c>
      <c r="C28" s="55">
        <v>25</v>
      </c>
      <c r="D28" s="55">
        <v>12</v>
      </c>
      <c r="E28" s="55">
        <v>3</v>
      </c>
      <c r="F28" s="55">
        <v>28</v>
      </c>
      <c r="G28" s="55">
        <v>0</v>
      </c>
      <c r="H28" s="55">
        <v>3</v>
      </c>
      <c r="I28" s="56">
        <v>161</v>
      </c>
    </row>
    <row r="29" spans="1:9" x14ac:dyDescent="0.45">
      <c r="A29" s="26">
        <v>39903</v>
      </c>
      <c r="B29" s="53">
        <v>158</v>
      </c>
      <c r="C29" s="53">
        <v>49</v>
      </c>
      <c r="D29" s="53">
        <v>17</v>
      </c>
      <c r="E29" s="53">
        <v>0</v>
      </c>
      <c r="F29" s="53">
        <v>10</v>
      </c>
      <c r="G29" s="53">
        <v>0</v>
      </c>
      <c r="H29" s="53">
        <v>1</v>
      </c>
      <c r="I29" s="54">
        <v>235</v>
      </c>
    </row>
    <row r="30" spans="1:9" x14ac:dyDescent="0.45">
      <c r="A30" s="30">
        <v>39994</v>
      </c>
      <c r="B30" s="55">
        <v>151</v>
      </c>
      <c r="C30" s="55">
        <v>49</v>
      </c>
      <c r="D30" s="55">
        <v>21</v>
      </c>
      <c r="E30" s="55">
        <v>4</v>
      </c>
      <c r="F30" s="55">
        <v>12</v>
      </c>
      <c r="G30" s="55">
        <v>0</v>
      </c>
      <c r="H30" s="55">
        <v>0</v>
      </c>
      <c r="I30" s="56">
        <v>237</v>
      </c>
    </row>
    <row r="31" spans="1:9" x14ac:dyDescent="0.45">
      <c r="A31" s="26">
        <v>40086</v>
      </c>
      <c r="B31" s="53">
        <v>82</v>
      </c>
      <c r="C31" s="53">
        <v>61</v>
      </c>
      <c r="D31" s="53">
        <v>21</v>
      </c>
      <c r="E31" s="53">
        <v>2</v>
      </c>
      <c r="F31" s="53">
        <v>18</v>
      </c>
      <c r="G31" s="53">
        <v>10</v>
      </c>
      <c r="H31" s="53">
        <v>1</v>
      </c>
      <c r="I31" s="54">
        <v>195</v>
      </c>
    </row>
    <row r="32" spans="1:9" x14ac:dyDescent="0.45">
      <c r="A32" s="30">
        <v>40178</v>
      </c>
      <c r="B32" s="55">
        <v>92</v>
      </c>
      <c r="C32" s="55">
        <v>48</v>
      </c>
      <c r="D32" s="55">
        <v>14</v>
      </c>
      <c r="E32" s="55">
        <v>1</v>
      </c>
      <c r="F32" s="55">
        <v>16</v>
      </c>
      <c r="G32" s="55">
        <v>19</v>
      </c>
      <c r="H32" s="55">
        <v>0</v>
      </c>
      <c r="I32" s="56">
        <v>190</v>
      </c>
    </row>
    <row r="33" spans="1:9" x14ac:dyDescent="0.45">
      <c r="A33" s="26">
        <v>40268</v>
      </c>
      <c r="B33" s="53">
        <v>88</v>
      </c>
      <c r="C33" s="53">
        <v>45</v>
      </c>
      <c r="D33" s="53">
        <v>26</v>
      </c>
      <c r="E33" s="53">
        <v>6</v>
      </c>
      <c r="F33" s="53">
        <v>12</v>
      </c>
      <c r="G33" s="53">
        <v>4</v>
      </c>
      <c r="H33" s="53">
        <v>0</v>
      </c>
      <c r="I33" s="54">
        <v>181</v>
      </c>
    </row>
    <row r="34" spans="1:9" x14ac:dyDescent="0.45">
      <c r="A34" s="30">
        <v>40359</v>
      </c>
      <c r="B34" s="55">
        <v>75</v>
      </c>
      <c r="C34" s="55">
        <v>39</v>
      </c>
      <c r="D34" s="55">
        <v>37</v>
      </c>
      <c r="E34" s="55">
        <v>4</v>
      </c>
      <c r="F34" s="55">
        <v>6</v>
      </c>
      <c r="G34" s="55">
        <v>0</v>
      </c>
      <c r="H34" s="55">
        <v>3</v>
      </c>
      <c r="I34" s="56">
        <v>164</v>
      </c>
    </row>
    <row r="35" spans="1:9" x14ac:dyDescent="0.45">
      <c r="A35" s="26">
        <v>40451</v>
      </c>
      <c r="B35" s="53">
        <v>94</v>
      </c>
      <c r="C35" s="53">
        <v>24</v>
      </c>
      <c r="D35" s="53">
        <v>24</v>
      </c>
      <c r="E35" s="53">
        <v>4</v>
      </c>
      <c r="F35" s="53">
        <v>9</v>
      </c>
      <c r="G35" s="53">
        <v>3</v>
      </c>
      <c r="H35" s="53">
        <v>2</v>
      </c>
      <c r="I35" s="54">
        <v>160</v>
      </c>
    </row>
    <row r="36" spans="1:9" x14ac:dyDescent="0.45">
      <c r="A36" s="30">
        <v>40543</v>
      </c>
      <c r="B36" s="55">
        <v>68</v>
      </c>
      <c r="C36" s="55">
        <v>41</v>
      </c>
      <c r="D36" s="55">
        <v>20</v>
      </c>
      <c r="E36" s="55">
        <v>7</v>
      </c>
      <c r="F36" s="55">
        <v>11</v>
      </c>
      <c r="G36" s="55">
        <v>1</v>
      </c>
      <c r="H36" s="55">
        <v>0</v>
      </c>
      <c r="I36" s="56">
        <v>148</v>
      </c>
    </row>
    <row r="37" spans="1:9" x14ac:dyDescent="0.45">
      <c r="A37" s="26">
        <v>40633</v>
      </c>
      <c r="B37" s="53">
        <v>95</v>
      </c>
      <c r="C37" s="53">
        <v>38</v>
      </c>
      <c r="D37" s="53">
        <v>28</v>
      </c>
      <c r="E37" s="53">
        <v>7</v>
      </c>
      <c r="F37" s="53">
        <v>14</v>
      </c>
      <c r="G37" s="53">
        <v>1</v>
      </c>
      <c r="H37" s="53">
        <v>0</v>
      </c>
      <c r="I37" s="54">
        <v>183</v>
      </c>
    </row>
    <row r="38" spans="1:9" x14ac:dyDescent="0.45">
      <c r="A38" s="30">
        <v>40724</v>
      </c>
      <c r="B38" s="55">
        <v>121</v>
      </c>
      <c r="C38" s="55">
        <v>44</v>
      </c>
      <c r="D38" s="55">
        <v>27</v>
      </c>
      <c r="E38" s="55">
        <v>5</v>
      </c>
      <c r="F38" s="55">
        <v>6</v>
      </c>
      <c r="G38" s="55">
        <v>2</v>
      </c>
      <c r="H38" s="55">
        <v>0</v>
      </c>
      <c r="I38" s="56">
        <v>205</v>
      </c>
    </row>
    <row r="39" spans="1:9" x14ac:dyDescent="0.45">
      <c r="A39" s="26">
        <v>40816</v>
      </c>
      <c r="B39" s="53">
        <v>107</v>
      </c>
      <c r="C39" s="53">
        <v>55</v>
      </c>
      <c r="D39" s="53">
        <v>20</v>
      </c>
      <c r="E39" s="53">
        <v>12</v>
      </c>
      <c r="F39" s="53">
        <v>8</v>
      </c>
      <c r="G39" s="53">
        <v>2</v>
      </c>
      <c r="H39" s="53">
        <v>0</v>
      </c>
      <c r="I39" s="54">
        <v>204</v>
      </c>
    </row>
    <row r="40" spans="1:9" x14ac:dyDescent="0.45">
      <c r="A40" s="30">
        <v>40908</v>
      </c>
      <c r="B40" s="55">
        <v>121</v>
      </c>
      <c r="C40" s="55">
        <v>88</v>
      </c>
      <c r="D40" s="55">
        <v>19</v>
      </c>
      <c r="E40" s="55">
        <v>6</v>
      </c>
      <c r="F40" s="55">
        <v>8</v>
      </c>
      <c r="G40" s="55">
        <v>1</v>
      </c>
      <c r="H40" s="55">
        <v>2</v>
      </c>
      <c r="I40" s="56">
        <v>245</v>
      </c>
    </row>
    <row r="41" spans="1:9" x14ac:dyDescent="0.45">
      <c r="A41" s="26">
        <v>40999</v>
      </c>
      <c r="B41" s="53">
        <v>128</v>
      </c>
      <c r="C41" s="53">
        <v>40</v>
      </c>
      <c r="D41" s="53">
        <v>28</v>
      </c>
      <c r="E41" s="53">
        <v>6</v>
      </c>
      <c r="F41" s="53">
        <v>3</v>
      </c>
      <c r="G41" s="53">
        <v>0</v>
      </c>
      <c r="H41" s="53">
        <v>1</v>
      </c>
      <c r="I41" s="54">
        <v>206</v>
      </c>
    </row>
    <row r="42" spans="1:9" x14ac:dyDescent="0.45">
      <c r="A42" s="30">
        <v>41090</v>
      </c>
      <c r="B42" s="55">
        <v>111</v>
      </c>
      <c r="C42" s="55">
        <v>38</v>
      </c>
      <c r="D42" s="55">
        <v>27</v>
      </c>
      <c r="E42" s="55">
        <v>7</v>
      </c>
      <c r="F42" s="55">
        <v>7</v>
      </c>
      <c r="G42" s="55">
        <v>0</v>
      </c>
      <c r="H42" s="55">
        <v>0</v>
      </c>
      <c r="I42" s="56">
        <v>190</v>
      </c>
    </row>
    <row r="43" spans="1:9" x14ac:dyDescent="0.45">
      <c r="A43" s="26">
        <v>41182</v>
      </c>
      <c r="B43" s="53">
        <v>80</v>
      </c>
      <c r="C43" s="53">
        <v>43</v>
      </c>
      <c r="D43" s="53">
        <v>11</v>
      </c>
      <c r="E43" s="53">
        <v>13</v>
      </c>
      <c r="F43" s="53">
        <v>5</v>
      </c>
      <c r="G43" s="53">
        <v>0</v>
      </c>
      <c r="H43" s="53">
        <v>0</v>
      </c>
      <c r="I43" s="54">
        <v>152</v>
      </c>
    </row>
    <row r="44" spans="1:9" x14ac:dyDescent="0.45">
      <c r="A44" s="30">
        <v>41274</v>
      </c>
      <c r="B44" s="55">
        <v>73</v>
      </c>
      <c r="C44" s="55">
        <v>26</v>
      </c>
      <c r="D44" s="55">
        <v>12</v>
      </c>
      <c r="E44" s="55">
        <v>11</v>
      </c>
      <c r="F44" s="55">
        <v>2</v>
      </c>
      <c r="G44" s="55">
        <v>0</v>
      </c>
      <c r="H44" s="55">
        <v>0</v>
      </c>
      <c r="I44" s="56">
        <v>124</v>
      </c>
    </row>
    <row r="45" spans="1:9" x14ac:dyDescent="0.45">
      <c r="A45" s="26">
        <v>41364</v>
      </c>
      <c r="B45" s="53">
        <v>78</v>
      </c>
      <c r="C45" s="53">
        <v>31</v>
      </c>
      <c r="D45" s="53">
        <v>17</v>
      </c>
      <c r="E45" s="53">
        <v>6</v>
      </c>
      <c r="F45" s="53">
        <v>6</v>
      </c>
      <c r="G45" s="53">
        <v>0</v>
      </c>
      <c r="H45" s="53">
        <v>0</v>
      </c>
      <c r="I45" s="54">
        <v>138</v>
      </c>
    </row>
    <row r="46" spans="1:9" x14ac:dyDescent="0.45">
      <c r="A46" s="30">
        <v>41455</v>
      </c>
      <c r="B46" s="55">
        <v>79</v>
      </c>
      <c r="C46" s="55">
        <v>19</v>
      </c>
      <c r="D46" s="55">
        <v>16</v>
      </c>
      <c r="E46" s="55">
        <v>3</v>
      </c>
      <c r="F46" s="55">
        <v>5</v>
      </c>
      <c r="G46" s="55">
        <v>2</v>
      </c>
      <c r="H46" s="55">
        <v>0</v>
      </c>
      <c r="I46" s="56">
        <v>124</v>
      </c>
    </row>
    <row r="47" spans="1:9" x14ac:dyDescent="0.45">
      <c r="A47" s="26">
        <v>41547</v>
      </c>
      <c r="B47" s="53">
        <v>60</v>
      </c>
      <c r="C47" s="53">
        <v>25</v>
      </c>
      <c r="D47" s="53">
        <v>18</v>
      </c>
      <c r="E47" s="53">
        <v>2</v>
      </c>
      <c r="F47" s="53">
        <v>5</v>
      </c>
      <c r="G47" s="53">
        <v>1</v>
      </c>
      <c r="H47" s="53">
        <v>0</v>
      </c>
      <c r="I47" s="54">
        <v>111</v>
      </c>
    </row>
    <row r="48" spans="1:9" x14ac:dyDescent="0.45">
      <c r="A48" s="30">
        <v>41639</v>
      </c>
      <c r="B48" s="55">
        <v>60</v>
      </c>
      <c r="C48" s="55">
        <v>18</v>
      </c>
      <c r="D48" s="55">
        <v>14</v>
      </c>
      <c r="E48" s="55">
        <v>3</v>
      </c>
      <c r="F48" s="55">
        <v>1</v>
      </c>
      <c r="G48" s="55">
        <v>0</v>
      </c>
      <c r="H48" s="55">
        <v>0</v>
      </c>
      <c r="I48" s="56">
        <v>96</v>
      </c>
    </row>
    <row r="49" spans="1:9" x14ac:dyDescent="0.45">
      <c r="A49" s="26">
        <v>41729</v>
      </c>
      <c r="B49" s="53">
        <v>51</v>
      </c>
      <c r="C49" s="53">
        <v>22</v>
      </c>
      <c r="D49" s="53">
        <v>6</v>
      </c>
      <c r="E49" s="53">
        <v>2</v>
      </c>
      <c r="F49" s="53">
        <v>4</v>
      </c>
      <c r="G49" s="53">
        <v>1</v>
      </c>
      <c r="H49" s="53">
        <v>0</v>
      </c>
      <c r="I49" s="54">
        <v>86</v>
      </c>
    </row>
    <row r="50" spans="1:9" x14ac:dyDescent="0.45">
      <c r="A50" s="30">
        <v>41820</v>
      </c>
      <c r="B50" s="55">
        <v>47</v>
      </c>
      <c r="C50" s="55">
        <v>19</v>
      </c>
      <c r="D50" s="55">
        <v>12</v>
      </c>
      <c r="E50" s="55">
        <v>0</v>
      </c>
      <c r="F50" s="55">
        <v>4</v>
      </c>
      <c r="G50" s="55">
        <v>0</v>
      </c>
      <c r="H50" s="55">
        <v>0</v>
      </c>
      <c r="I50" s="56">
        <v>82</v>
      </c>
    </row>
    <row r="51" spans="1:9" x14ac:dyDescent="0.45">
      <c r="A51" s="26">
        <v>41912</v>
      </c>
      <c r="B51" s="53">
        <v>56</v>
      </c>
      <c r="C51" s="53">
        <v>13</v>
      </c>
      <c r="D51" s="53">
        <v>16</v>
      </c>
      <c r="E51" s="53">
        <v>0</v>
      </c>
      <c r="F51" s="53">
        <v>2</v>
      </c>
      <c r="G51" s="53">
        <v>0</v>
      </c>
      <c r="H51" s="53">
        <v>0</v>
      </c>
      <c r="I51" s="54">
        <v>87</v>
      </c>
    </row>
    <row r="52" spans="1:9" x14ac:dyDescent="0.45">
      <c r="A52" s="30">
        <v>42004</v>
      </c>
      <c r="B52" s="55">
        <v>45</v>
      </c>
      <c r="C52" s="55">
        <v>13</v>
      </c>
      <c r="D52" s="55">
        <v>6</v>
      </c>
      <c r="E52" s="55">
        <v>2</v>
      </c>
      <c r="F52" s="55">
        <v>2</v>
      </c>
      <c r="G52" s="55">
        <v>0</v>
      </c>
      <c r="H52" s="55">
        <v>0</v>
      </c>
      <c r="I52" s="56">
        <v>68</v>
      </c>
    </row>
    <row r="53" spans="1:9" x14ac:dyDescent="0.45">
      <c r="A53" s="26">
        <v>42094</v>
      </c>
      <c r="B53" s="53">
        <v>54</v>
      </c>
      <c r="C53" s="53">
        <v>7</v>
      </c>
      <c r="D53" s="53">
        <v>5</v>
      </c>
      <c r="E53" s="53">
        <v>1</v>
      </c>
      <c r="F53" s="53">
        <v>0</v>
      </c>
      <c r="G53" s="53">
        <v>0</v>
      </c>
      <c r="H53" s="53">
        <v>0</v>
      </c>
      <c r="I53" s="54">
        <v>67</v>
      </c>
    </row>
    <row r="54" spans="1:9" x14ac:dyDescent="0.45">
      <c r="A54" s="30">
        <v>42185</v>
      </c>
      <c r="B54" s="55">
        <v>40</v>
      </c>
      <c r="C54" s="55">
        <v>7</v>
      </c>
      <c r="D54" s="55">
        <v>14</v>
      </c>
      <c r="E54" s="55">
        <v>1</v>
      </c>
      <c r="F54" s="55">
        <v>2</v>
      </c>
      <c r="G54" s="55">
        <v>0</v>
      </c>
      <c r="H54" s="55">
        <v>0</v>
      </c>
      <c r="I54" s="56">
        <v>64</v>
      </c>
    </row>
    <row r="55" spans="1:9" x14ac:dyDescent="0.45">
      <c r="A55" s="26">
        <v>42277</v>
      </c>
      <c r="B55" s="53">
        <v>30</v>
      </c>
      <c r="C55" s="53">
        <v>6</v>
      </c>
      <c r="D55" s="53">
        <v>6</v>
      </c>
      <c r="E55" s="53">
        <v>0</v>
      </c>
      <c r="F55" s="53">
        <v>2</v>
      </c>
      <c r="G55" s="53">
        <v>0</v>
      </c>
      <c r="H55" s="53">
        <v>0</v>
      </c>
      <c r="I55" s="54">
        <v>44</v>
      </c>
    </row>
    <row r="56" spans="1:9" x14ac:dyDescent="0.45">
      <c r="A56" s="30">
        <v>42369</v>
      </c>
      <c r="B56" s="55">
        <v>22</v>
      </c>
      <c r="C56" s="55">
        <v>3</v>
      </c>
      <c r="D56" s="55">
        <v>7</v>
      </c>
      <c r="E56" s="55">
        <v>0</v>
      </c>
      <c r="F56" s="55">
        <v>0</v>
      </c>
      <c r="G56" s="55">
        <v>0</v>
      </c>
      <c r="H56" s="55">
        <v>0</v>
      </c>
      <c r="I56" s="56">
        <v>32</v>
      </c>
    </row>
    <row r="57" spans="1:9" x14ac:dyDescent="0.45">
      <c r="A57" s="26">
        <v>42460</v>
      </c>
      <c r="B57" s="53">
        <v>20</v>
      </c>
      <c r="C57" s="53">
        <v>7</v>
      </c>
      <c r="D57" s="53">
        <v>7</v>
      </c>
      <c r="E57" s="53">
        <v>0</v>
      </c>
      <c r="F57" s="53">
        <v>1</v>
      </c>
      <c r="G57" s="53">
        <v>0</v>
      </c>
      <c r="H57" s="53">
        <v>0</v>
      </c>
      <c r="I57" s="54">
        <v>35</v>
      </c>
    </row>
    <row r="58" spans="1:9" x14ac:dyDescent="0.45">
      <c r="A58" s="30">
        <v>42551</v>
      </c>
      <c r="B58" s="55">
        <v>26</v>
      </c>
      <c r="C58" s="55">
        <v>7</v>
      </c>
      <c r="D58" s="55">
        <v>3</v>
      </c>
      <c r="E58" s="55">
        <v>1</v>
      </c>
      <c r="F58" s="55">
        <v>0</v>
      </c>
      <c r="G58" s="55">
        <v>0</v>
      </c>
      <c r="H58" s="55">
        <v>0</v>
      </c>
      <c r="I58" s="56">
        <v>37</v>
      </c>
    </row>
    <row r="59" spans="1:9" x14ac:dyDescent="0.45">
      <c r="A59" s="26">
        <v>42643</v>
      </c>
      <c r="B59" s="53">
        <v>18</v>
      </c>
      <c r="C59" s="53">
        <v>7</v>
      </c>
      <c r="D59" s="53">
        <v>1</v>
      </c>
      <c r="E59" s="53">
        <v>1</v>
      </c>
      <c r="F59" s="53">
        <v>0</v>
      </c>
      <c r="G59" s="53">
        <v>0</v>
      </c>
      <c r="H59" s="53">
        <v>0</v>
      </c>
      <c r="I59" s="54">
        <v>27</v>
      </c>
    </row>
    <row r="60" spans="1:9" x14ac:dyDescent="0.45">
      <c r="A60" s="30">
        <v>42735</v>
      </c>
      <c r="B60" s="55">
        <v>10</v>
      </c>
      <c r="C60" s="55">
        <v>3</v>
      </c>
      <c r="D60" s="55">
        <v>2</v>
      </c>
      <c r="E60" s="55">
        <v>0</v>
      </c>
      <c r="F60" s="55">
        <v>1</v>
      </c>
      <c r="G60" s="55">
        <v>0</v>
      </c>
      <c r="H60" s="55">
        <v>0</v>
      </c>
      <c r="I60" s="56">
        <v>16</v>
      </c>
    </row>
    <row r="61" spans="1:9" x14ac:dyDescent="0.45">
      <c r="A61" s="26">
        <v>42825</v>
      </c>
      <c r="B61" s="53">
        <v>12</v>
      </c>
      <c r="C61" s="53">
        <v>2</v>
      </c>
      <c r="D61" s="53">
        <v>0</v>
      </c>
      <c r="E61" s="53">
        <v>0</v>
      </c>
      <c r="F61" s="53">
        <v>0</v>
      </c>
      <c r="G61" s="53">
        <v>0</v>
      </c>
      <c r="H61" s="53">
        <v>0</v>
      </c>
      <c r="I61" s="54">
        <v>14</v>
      </c>
    </row>
    <row r="62" spans="1:9" x14ac:dyDescent="0.45">
      <c r="A62" s="30">
        <v>42916</v>
      </c>
      <c r="B62" s="55">
        <v>9</v>
      </c>
      <c r="C62" s="55">
        <v>3</v>
      </c>
      <c r="D62" s="55">
        <v>3</v>
      </c>
      <c r="E62" s="55">
        <v>0</v>
      </c>
      <c r="F62" s="55">
        <v>1</v>
      </c>
      <c r="G62" s="55">
        <v>0</v>
      </c>
      <c r="H62" s="55">
        <v>0</v>
      </c>
      <c r="I62" s="56">
        <v>16</v>
      </c>
    </row>
    <row r="63" spans="1:9" x14ac:dyDescent="0.45">
      <c r="A63" s="26">
        <v>43008</v>
      </c>
      <c r="B63" s="53">
        <v>6</v>
      </c>
      <c r="C63" s="53">
        <v>1</v>
      </c>
      <c r="D63" s="53">
        <v>0</v>
      </c>
      <c r="E63" s="53">
        <v>0</v>
      </c>
      <c r="F63" s="53">
        <v>0</v>
      </c>
      <c r="G63" s="53">
        <v>0</v>
      </c>
      <c r="H63" s="53">
        <v>0</v>
      </c>
      <c r="I63" s="54">
        <v>7</v>
      </c>
    </row>
    <row r="64" spans="1:9" x14ac:dyDescent="0.45">
      <c r="A64" s="30">
        <v>43100</v>
      </c>
      <c r="B64" s="55">
        <v>3</v>
      </c>
      <c r="C64" s="55">
        <v>1</v>
      </c>
      <c r="D64" s="55">
        <v>0</v>
      </c>
      <c r="E64" s="55">
        <v>0</v>
      </c>
      <c r="F64" s="55">
        <v>0</v>
      </c>
      <c r="G64" s="55">
        <v>0</v>
      </c>
      <c r="H64" s="55">
        <v>0</v>
      </c>
      <c r="I64" s="56">
        <v>4</v>
      </c>
    </row>
    <row r="65" spans="1:9" x14ac:dyDescent="0.45">
      <c r="A65" s="26">
        <v>43190</v>
      </c>
      <c r="B65" s="53">
        <v>4</v>
      </c>
      <c r="C65" s="53">
        <v>1</v>
      </c>
      <c r="D65" s="53">
        <v>0</v>
      </c>
      <c r="E65" s="53">
        <v>0</v>
      </c>
      <c r="F65" s="53">
        <v>0</v>
      </c>
      <c r="G65" s="53">
        <v>0</v>
      </c>
      <c r="H65" s="53">
        <v>0</v>
      </c>
      <c r="I65" s="54">
        <v>5</v>
      </c>
    </row>
    <row r="66" spans="1:9" x14ac:dyDescent="0.45">
      <c r="A66" s="30">
        <v>43281</v>
      </c>
      <c r="B66" s="55">
        <v>1</v>
      </c>
      <c r="C66" s="55">
        <v>1</v>
      </c>
      <c r="D66" s="55">
        <v>0</v>
      </c>
      <c r="E66" s="55">
        <v>0</v>
      </c>
      <c r="F66" s="55">
        <v>0</v>
      </c>
      <c r="G66" s="55">
        <v>0</v>
      </c>
      <c r="H66" s="55">
        <v>0</v>
      </c>
      <c r="I66" s="56">
        <v>2</v>
      </c>
    </row>
    <row r="67" spans="1:9" x14ac:dyDescent="0.45">
      <c r="A67" s="26">
        <v>43373</v>
      </c>
      <c r="B67" s="53">
        <v>2</v>
      </c>
      <c r="C67" s="53">
        <v>0</v>
      </c>
      <c r="D67" s="53">
        <v>1</v>
      </c>
      <c r="E67" s="53">
        <v>0</v>
      </c>
      <c r="F67" s="53">
        <v>0</v>
      </c>
      <c r="G67" s="53">
        <v>0</v>
      </c>
      <c r="H67" s="53">
        <v>0</v>
      </c>
      <c r="I67" s="54">
        <v>3</v>
      </c>
    </row>
    <row r="68" spans="1:9" x14ac:dyDescent="0.45">
      <c r="A68" s="30">
        <v>43465</v>
      </c>
      <c r="B68" s="55">
        <v>0</v>
      </c>
      <c r="C68" s="55">
        <v>2</v>
      </c>
      <c r="D68" s="55">
        <v>0</v>
      </c>
      <c r="E68" s="55">
        <v>0</v>
      </c>
      <c r="F68" s="55">
        <v>0</v>
      </c>
      <c r="G68" s="55">
        <v>0</v>
      </c>
      <c r="H68" s="55">
        <v>0</v>
      </c>
      <c r="I68" s="56">
        <v>2</v>
      </c>
    </row>
    <row r="69" spans="1:9" x14ac:dyDescent="0.45">
      <c r="A69" s="26">
        <v>43555</v>
      </c>
      <c r="B69" s="53">
        <v>1</v>
      </c>
      <c r="C69" s="53">
        <v>1</v>
      </c>
      <c r="D69" s="53">
        <v>0</v>
      </c>
      <c r="E69" s="53">
        <v>0</v>
      </c>
      <c r="F69" s="53">
        <v>0</v>
      </c>
      <c r="G69" s="53">
        <v>0</v>
      </c>
      <c r="H69" s="53">
        <v>0</v>
      </c>
      <c r="I69" s="54">
        <v>2</v>
      </c>
    </row>
    <row r="70" spans="1:9" x14ac:dyDescent="0.45">
      <c r="A70" s="30">
        <v>43646</v>
      </c>
      <c r="B70" s="55">
        <v>1</v>
      </c>
      <c r="C70" s="55">
        <v>0</v>
      </c>
      <c r="D70" s="55">
        <v>0</v>
      </c>
      <c r="E70" s="55">
        <v>0</v>
      </c>
      <c r="F70" s="55">
        <v>0</v>
      </c>
      <c r="G70" s="55">
        <v>0</v>
      </c>
      <c r="H70" s="55">
        <v>0</v>
      </c>
      <c r="I70" s="56">
        <v>1</v>
      </c>
    </row>
    <row r="71" spans="1:9" x14ac:dyDescent="0.45">
      <c r="A71" s="26">
        <v>43738</v>
      </c>
      <c r="B71" s="53">
        <v>0</v>
      </c>
      <c r="C71" s="53">
        <v>0</v>
      </c>
      <c r="D71" s="53">
        <v>0</v>
      </c>
      <c r="E71" s="53">
        <v>0</v>
      </c>
      <c r="F71" s="53">
        <v>0</v>
      </c>
      <c r="G71" s="53">
        <v>0</v>
      </c>
      <c r="H71" s="53">
        <v>0</v>
      </c>
      <c r="I71" s="54">
        <v>0</v>
      </c>
    </row>
    <row r="72" spans="1:9" x14ac:dyDescent="0.45">
      <c r="A72" s="30">
        <v>43830</v>
      </c>
      <c r="B72" s="55">
        <v>1</v>
      </c>
      <c r="C72" s="55">
        <v>0</v>
      </c>
      <c r="D72" s="55">
        <v>1</v>
      </c>
      <c r="E72" s="55">
        <v>0</v>
      </c>
      <c r="F72" s="55">
        <v>0</v>
      </c>
      <c r="G72" s="55">
        <v>0</v>
      </c>
      <c r="H72" s="55">
        <v>0</v>
      </c>
      <c r="I72" s="56">
        <v>2</v>
      </c>
    </row>
    <row r="73" spans="1:9" x14ac:dyDescent="0.45">
      <c r="A73" s="26">
        <v>43921</v>
      </c>
      <c r="B73" s="53">
        <v>0</v>
      </c>
      <c r="C73" s="53">
        <v>0</v>
      </c>
      <c r="D73" s="53">
        <v>0</v>
      </c>
      <c r="E73" s="53">
        <v>0</v>
      </c>
      <c r="F73" s="53">
        <v>0</v>
      </c>
      <c r="G73" s="53">
        <v>0</v>
      </c>
      <c r="H73" s="53">
        <v>0</v>
      </c>
      <c r="I73" s="54">
        <v>0</v>
      </c>
    </row>
    <row r="74" spans="1:9" x14ac:dyDescent="0.45">
      <c r="A74" s="30">
        <v>44012</v>
      </c>
      <c r="B74" s="55">
        <v>0</v>
      </c>
      <c r="C74" s="55">
        <v>0</v>
      </c>
      <c r="D74" s="55">
        <v>0</v>
      </c>
      <c r="E74" s="55">
        <v>0</v>
      </c>
      <c r="F74" s="55">
        <v>0</v>
      </c>
      <c r="G74" s="55">
        <v>0</v>
      </c>
      <c r="H74" s="55">
        <v>0</v>
      </c>
      <c r="I74" s="56">
        <v>0</v>
      </c>
    </row>
    <row r="75" spans="1:9" x14ac:dyDescent="0.45">
      <c r="A75" s="34">
        <v>44104</v>
      </c>
      <c r="B75" s="53">
        <v>0</v>
      </c>
      <c r="C75" s="53">
        <v>0</v>
      </c>
      <c r="D75" s="53">
        <v>0</v>
      </c>
      <c r="E75" s="53">
        <v>0</v>
      </c>
      <c r="F75" s="53">
        <v>0</v>
      </c>
      <c r="G75" s="53">
        <v>0</v>
      </c>
      <c r="H75" s="53">
        <v>0</v>
      </c>
      <c r="I75" s="54">
        <v>0</v>
      </c>
    </row>
    <row r="76" spans="1:9" x14ac:dyDescent="0.45">
      <c r="A76" s="35">
        <v>44196</v>
      </c>
      <c r="B76" s="55">
        <v>0</v>
      </c>
      <c r="C76" s="55">
        <v>0</v>
      </c>
      <c r="D76" s="55">
        <v>0</v>
      </c>
      <c r="E76" s="55">
        <v>0</v>
      </c>
      <c r="F76" s="55">
        <v>0</v>
      </c>
      <c r="G76" s="55">
        <v>0</v>
      </c>
      <c r="H76" s="55">
        <v>0</v>
      </c>
      <c r="I76" s="56">
        <v>0</v>
      </c>
    </row>
    <row r="77" spans="1:9" x14ac:dyDescent="0.45">
      <c r="A77" s="34">
        <v>44286</v>
      </c>
      <c r="B77" s="53">
        <v>0</v>
      </c>
      <c r="C77" s="53">
        <v>0</v>
      </c>
      <c r="D77" s="53">
        <v>0</v>
      </c>
      <c r="E77" s="53">
        <v>0</v>
      </c>
      <c r="F77" s="53">
        <v>0</v>
      </c>
      <c r="G77" s="53">
        <v>0</v>
      </c>
      <c r="H77" s="53">
        <v>0</v>
      </c>
      <c r="I77" s="54">
        <v>0</v>
      </c>
    </row>
    <row r="78" spans="1:9" x14ac:dyDescent="0.45">
      <c r="A78" s="35">
        <v>44377</v>
      </c>
      <c r="B78" s="55">
        <v>0</v>
      </c>
      <c r="C78" s="55">
        <v>0</v>
      </c>
      <c r="D78" s="55">
        <v>0</v>
      </c>
      <c r="E78" s="55">
        <v>0</v>
      </c>
      <c r="F78" s="55">
        <v>0</v>
      </c>
      <c r="G78" s="55">
        <v>0</v>
      </c>
      <c r="H78" s="55">
        <v>0</v>
      </c>
      <c r="I78" s="56">
        <v>0</v>
      </c>
    </row>
    <row r="79" spans="1:9" x14ac:dyDescent="0.45">
      <c r="A79" s="34">
        <v>44440</v>
      </c>
      <c r="B79" s="53">
        <v>0</v>
      </c>
      <c r="C79" s="53">
        <v>0</v>
      </c>
      <c r="D79" s="53">
        <v>0</v>
      </c>
      <c r="E79" s="53">
        <v>0</v>
      </c>
      <c r="F79" s="53">
        <v>0</v>
      </c>
      <c r="G79" s="53">
        <v>0</v>
      </c>
      <c r="H79" s="53">
        <v>0</v>
      </c>
      <c r="I79" s="54">
        <v>0</v>
      </c>
    </row>
    <row r="80" spans="1:9" x14ac:dyDescent="0.45">
      <c r="A80" s="35">
        <v>44531</v>
      </c>
      <c r="B80" s="55">
        <v>0</v>
      </c>
      <c r="C80" s="55">
        <v>0</v>
      </c>
      <c r="D80" s="55">
        <v>0</v>
      </c>
      <c r="E80" s="55">
        <v>0</v>
      </c>
      <c r="F80" s="55">
        <v>0</v>
      </c>
      <c r="G80" s="55">
        <v>0</v>
      </c>
      <c r="H80" s="55">
        <v>0</v>
      </c>
      <c r="I80" s="56">
        <v>0</v>
      </c>
    </row>
    <row r="81" spans="1:9" x14ac:dyDescent="0.45">
      <c r="A81" s="34">
        <v>44621</v>
      </c>
      <c r="B81" s="53">
        <v>0</v>
      </c>
      <c r="C81" s="53">
        <v>0</v>
      </c>
      <c r="D81" s="53">
        <v>0</v>
      </c>
      <c r="E81" s="53">
        <v>0</v>
      </c>
      <c r="F81" s="53">
        <v>0</v>
      </c>
      <c r="G81" s="53">
        <v>0</v>
      </c>
      <c r="H81" s="53">
        <v>0</v>
      </c>
      <c r="I81" s="54">
        <v>0</v>
      </c>
    </row>
    <row r="82" spans="1:9" x14ac:dyDescent="0.45">
      <c r="A82" s="35">
        <v>44713</v>
      </c>
      <c r="B82" s="55">
        <v>0</v>
      </c>
      <c r="C82" s="55">
        <v>1</v>
      </c>
      <c r="D82" s="55">
        <v>0</v>
      </c>
      <c r="E82" s="55">
        <v>0</v>
      </c>
      <c r="F82" s="55">
        <v>0</v>
      </c>
      <c r="G82" s="55">
        <v>0</v>
      </c>
      <c r="H82" s="55">
        <v>0</v>
      </c>
      <c r="I82" s="56">
        <v>1</v>
      </c>
    </row>
    <row r="83" spans="1:9" x14ac:dyDescent="0.45">
      <c r="A83" s="34">
        <v>44805</v>
      </c>
      <c r="B83" s="53">
        <v>0</v>
      </c>
      <c r="C83" s="53">
        <v>0</v>
      </c>
      <c r="D83" s="53">
        <v>0</v>
      </c>
      <c r="E83" s="53">
        <v>0</v>
      </c>
      <c r="F83" s="53">
        <v>0</v>
      </c>
      <c r="G83" s="53">
        <v>0</v>
      </c>
      <c r="H83" s="53">
        <v>0</v>
      </c>
      <c r="I83" s="54">
        <v>0</v>
      </c>
    </row>
    <row r="84" spans="1:9" x14ac:dyDescent="0.45">
      <c r="A84" s="35">
        <v>44896</v>
      </c>
      <c r="B84" s="55">
        <v>1</v>
      </c>
      <c r="C84" s="55">
        <v>0</v>
      </c>
      <c r="D84" s="55">
        <v>0</v>
      </c>
      <c r="E84" s="55">
        <v>0</v>
      </c>
      <c r="F84" s="55">
        <v>0</v>
      </c>
      <c r="G84" s="55">
        <v>0</v>
      </c>
      <c r="H84" s="55">
        <v>0</v>
      </c>
      <c r="I84" s="56">
        <v>1</v>
      </c>
    </row>
    <row r="85" spans="1:9" s="59" customFormat="1" x14ac:dyDescent="0.45">
      <c r="A85" s="44" t="s">
        <v>122</v>
      </c>
      <c r="B85" s="57">
        <f>SUM(B3:B84)</f>
        <v>3508</v>
      </c>
      <c r="C85" s="57">
        <f t="shared" ref="C85:I85" si="0">SUM(C3:C84)</f>
        <v>1281</v>
      </c>
      <c r="D85" s="57">
        <f t="shared" si="0"/>
        <v>759</v>
      </c>
      <c r="E85" s="57">
        <f t="shared" si="0"/>
        <v>191</v>
      </c>
      <c r="F85" s="57">
        <f t="shared" si="0"/>
        <v>281</v>
      </c>
      <c r="G85" s="57">
        <f t="shared" si="0"/>
        <v>55</v>
      </c>
      <c r="H85" s="57">
        <f t="shared" si="0"/>
        <v>24</v>
      </c>
      <c r="I85" s="58">
        <f t="shared" si="0"/>
        <v>6099</v>
      </c>
    </row>
    <row r="87" spans="1:9" x14ac:dyDescent="0.45">
      <c r="B87" s="38"/>
      <c r="C87" s="38"/>
      <c r="D87" s="38"/>
      <c r="E87" s="38"/>
      <c r="F87" s="38"/>
      <c r="G87" s="38"/>
      <c r="H87" s="38"/>
      <c r="I87" s="38"/>
    </row>
    <row r="88" spans="1:9" x14ac:dyDescent="0.45">
      <c r="A88" s="21" t="s">
        <v>158</v>
      </c>
    </row>
    <row r="89" spans="1:9" x14ac:dyDescent="0.45">
      <c r="A89" s="23" t="s">
        <v>281</v>
      </c>
    </row>
    <row r="90" spans="1:9" ht="17" x14ac:dyDescent="0.45">
      <c r="A90" s="23" t="s">
        <v>383</v>
      </c>
    </row>
    <row r="93" spans="1:9" x14ac:dyDescent="0.45">
      <c r="A93" s="24" t="s">
        <v>125</v>
      </c>
    </row>
  </sheetData>
  <autoFilter ref="A2:I78" xr:uid="{44C97C4C-CD05-444D-9452-96A14287EF8A}"/>
  <mergeCells count="1">
    <mergeCell ref="A1:I1"/>
  </mergeCells>
  <hyperlinks>
    <hyperlink ref="A93" location="Index!A1" display="back to index" xr:uid="{00000000-0004-0000-2000-000000000000}"/>
  </hyperlinks>
  <pageMargins left="0.23622047244094491" right="0.23622047244094491" top="0.74803149606299213" bottom="0.74803149606299213" header="0.31496062992125984" footer="0.31496062992125984"/>
  <pageSetup paperSize="9" scale="75" fitToHeight="0" orientation="landscape"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pageSetUpPr fitToPage="1"/>
  </sheetPr>
  <dimension ref="A1:XFA81"/>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5.125" defaultRowHeight="16" x14ac:dyDescent="0.3"/>
  <cols>
    <col min="1" max="1" width="21.125" style="22" customWidth="1"/>
    <col min="2" max="2" width="12.125" style="20" customWidth="1"/>
    <col min="3" max="3" width="15.625" style="20" customWidth="1"/>
    <col min="4" max="4" width="12.125" style="20" customWidth="1"/>
    <col min="5" max="5" width="17" style="20" customWidth="1"/>
    <col min="6" max="6" width="12.125" style="20" customWidth="1"/>
    <col min="7" max="7" width="6.625" style="20" customWidth="1"/>
    <col min="8" max="16384" width="15.125" style="20"/>
  </cols>
  <sheetData>
    <row r="1" spans="1:6" s="25" customFormat="1" ht="47.25" customHeight="1" x14ac:dyDescent="0.3">
      <c r="A1" s="340" t="s">
        <v>109</v>
      </c>
      <c r="B1" s="339"/>
      <c r="C1" s="339"/>
      <c r="D1" s="339"/>
      <c r="E1" s="339"/>
      <c r="F1" s="339"/>
    </row>
    <row r="2" spans="1:6" x14ac:dyDescent="0.3">
      <c r="A2" s="42" t="s">
        <v>232</v>
      </c>
      <c r="B2" s="42" t="s">
        <v>191</v>
      </c>
      <c r="C2" s="42" t="s">
        <v>193</v>
      </c>
      <c r="D2" s="42" t="s">
        <v>27</v>
      </c>
      <c r="E2" s="42" t="s">
        <v>194</v>
      </c>
      <c r="F2" s="43" t="s">
        <v>122</v>
      </c>
    </row>
    <row r="3" spans="1:6" x14ac:dyDescent="0.3">
      <c r="A3" s="34">
        <v>38596</v>
      </c>
      <c r="B3" s="27">
        <v>0</v>
      </c>
      <c r="C3" s="27">
        <v>192589.7</v>
      </c>
      <c r="D3" s="27">
        <v>0</v>
      </c>
      <c r="E3" s="27">
        <v>0</v>
      </c>
      <c r="F3" s="29">
        <v>192589.7</v>
      </c>
    </row>
    <row r="4" spans="1:6" x14ac:dyDescent="0.3">
      <c r="A4" s="35">
        <v>38687</v>
      </c>
      <c r="B4" s="31">
        <v>143623.76999999999</v>
      </c>
      <c r="C4" s="31">
        <v>1547712.0799999996</v>
      </c>
      <c r="D4" s="31">
        <v>2046992.4</v>
      </c>
      <c r="E4" s="31">
        <v>10670</v>
      </c>
      <c r="F4" s="33">
        <v>3748998.2499999995</v>
      </c>
    </row>
    <row r="5" spans="1:6" x14ac:dyDescent="0.3">
      <c r="A5" s="34">
        <v>38777</v>
      </c>
      <c r="B5" s="27">
        <v>245508.11000000002</v>
      </c>
      <c r="C5" s="27">
        <v>169765.68000000002</v>
      </c>
      <c r="D5" s="27">
        <v>299605.56</v>
      </c>
      <c r="E5" s="27">
        <v>9200</v>
      </c>
      <c r="F5" s="29">
        <v>724079.35000000009</v>
      </c>
    </row>
    <row r="6" spans="1:6" x14ac:dyDescent="0.3">
      <c r="A6" s="35">
        <v>38869</v>
      </c>
      <c r="B6" s="31">
        <v>148562.01300000001</v>
      </c>
      <c r="C6" s="31">
        <v>881682.70000000007</v>
      </c>
      <c r="D6" s="31">
        <v>158506.63</v>
      </c>
      <c r="E6" s="31">
        <v>13804.25</v>
      </c>
      <c r="F6" s="33">
        <v>1202555.5930000001</v>
      </c>
    </row>
    <row r="7" spans="1:6" x14ac:dyDescent="0.3">
      <c r="A7" s="34">
        <v>38961</v>
      </c>
      <c r="B7" s="27">
        <v>94765.25</v>
      </c>
      <c r="C7" s="27">
        <v>1046165.2000000001</v>
      </c>
      <c r="D7" s="27">
        <v>311497.39</v>
      </c>
      <c r="E7" s="27">
        <v>0</v>
      </c>
      <c r="F7" s="29">
        <v>1452427.8400000003</v>
      </c>
    </row>
    <row r="8" spans="1:6" x14ac:dyDescent="0.3">
      <c r="A8" s="35">
        <v>39052</v>
      </c>
      <c r="B8" s="31">
        <v>232901.04</v>
      </c>
      <c r="C8" s="31">
        <v>553070.92000000004</v>
      </c>
      <c r="D8" s="31">
        <v>403624.38</v>
      </c>
      <c r="E8" s="31">
        <v>0</v>
      </c>
      <c r="F8" s="33">
        <v>1189596.3400000001</v>
      </c>
    </row>
    <row r="9" spans="1:6" x14ac:dyDescent="0.3">
      <c r="A9" s="34">
        <v>39142</v>
      </c>
      <c r="B9" s="27">
        <v>214667.67000000004</v>
      </c>
      <c r="C9" s="27">
        <v>1491750.4100000001</v>
      </c>
      <c r="D9" s="27">
        <v>204310.62</v>
      </c>
      <c r="E9" s="27">
        <v>8326</v>
      </c>
      <c r="F9" s="29">
        <v>1919054.7000000002</v>
      </c>
    </row>
    <row r="10" spans="1:6" x14ac:dyDescent="0.3">
      <c r="A10" s="35">
        <v>39234</v>
      </c>
      <c r="B10" s="31">
        <v>106240.54999999999</v>
      </c>
      <c r="C10" s="31">
        <v>1537968.61</v>
      </c>
      <c r="D10" s="31">
        <v>252907.87999999998</v>
      </c>
      <c r="E10" s="31">
        <v>0</v>
      </c>
      <c r="F10" s="33">
        <v>1897117.04</v>
      </c>
    </row>
    <row r="11" spans="1:6" x14ac:dyDescent="0.3">
      <c r="A11" s="34">
        <v>39326</v>
      </c>
      <c r="B11" s="27">
        <v>1372345.0999999999</v>
      </c>
      <c r="C11" s="27">
        <v>1265022.6000000001</v>
      </c>
      <c r="D11" s="27">
        <v>269081.93000000005</v>
      </c>
      <c r="E11" s="27">
        <v>0</v>
      </c>
      <c r="F11" s="29">
        <v>2906449.6300000004</v>
      </c>
    </row>
    <row r="12" spans="1:6" x14ac:dyDescent="0.3">
      <c r="A12" s="35">
        <v>39417</v>
      </c>
      <c r="B12" s="31">
        <v>404540.45</v>
      </c>
      <c r="C12" s="31">
        <v>3003253.9099999997</v>
      </c>
      <c r="D12" s="31">
        <v>589985.93999999994</v>
      </c>
      <c r="E12" s="31">
        <v>41659.199999999997</v>
      </c>
      <c r="F12" s="33">
        <v>4039439.5</v>
      </c>
    </row>
    <row r="13" spans="1:6" x14ac:dyDescent="0.3">
      <c r="A13" s="34">
        <v>39508</v>
      </c>
      <c r="B13" s="27">
        <v>824542.04999999993</v>
      </c>
      <c r="C13" s="27">
        <v>1877641.6900000004</v>
      </c>
      <c r="D13" s="27">
        <v>390176.83</v>
      </c>
      <c r="E13" s="27">
        <v>37576.300000000003</v>
      </c>
      <c r="F13" s="29">
        <v>3129936.87</v>
      </c>
    </row>
    <row r="14" spans="1:6" x14ac:dyDescent="0.3">
      <c r="A14" s="35">
        <v>39600</v>
      </c>
      <c r="B14" s="31">
        <v>1027247.1200000003</v>
      </c>
      <c r="C14" s="31">
        <v>2006653.1000002502</v>
      </c>
      <c r="D14" s="31">
        <v>288289.98</v>
      </c>
      <c r="E14" s="31">
        <v>99597.51</v>
      </c>
      <c r="F14" s="33">
        <v>3421787.71000025</v>
      </c>
    </row>
    <row r="15" spans="1:6" x14ac:dyDescent="0.3">
      <c r="A15" s="34">
        <v>39692</v>
      </c>
      <c r="B15" s="27">
        <v>1457409.8099999994</v>
      </c>
      <c r="C15" s="27">
        <v>2043548.0229997493</v>
      </c>
      <c r="D15" s="27">
        <v>590334.61200000008</v>
      </c>
      <c r="E15" s="27">
        <v>521246.86</v>
      </c>
      <c r="F15" s="29">
        <v>4612539.3049997492</v>
      </c>
    </row>
    <row r="16" spans="1:6" x14ac:dyDescent="0.3">
      <c r="A16" s="35">
        <v>39783</v>
      </c>
      <c r="B16" s="31">
        <v>2189148.7300000009</v>
      </c>
      <c r="C16" s="31">
        <v>5011724.8419999974</v>
      </c>
      <c r="D16" s="31">
        <v>670247.20799999963</v>
      </c>
      <c r="E16" s="31">
        <v>809064.76000000013</v>
      </c>
      <c r="F16" s="33">
        <v>8680185.5399999991</v>
      </c>
    </row>
    <row r="17" spans="1:6" x14ac:dyDescent="0.3">
      <c r="A17" s="34">
        <v>39873</v>
      </c>
      <c r="B17" s="27">
        <v>2152923.1279999996</v>
      </c>
      <c r="C17" s="27">
        <v>3610958.7349999999</v>
      </c>
      <c r="D17" s="27">
        <v>887280.51</v>
      </c>
      <c r="E17" s="27">
        <v>266467.48</v>
      </c>
      <c r="F17" s="29">
        <v>6917629.8530000001</v>
      </c>
    </row>
    <row r="18" spans="1:6" x14ac:dyDescent="0.3">
      <c r="A18" s="35">
        <v>39965</v>
      </c>
      <c r="B18" s="31">
        <v>2828172.59</v>
      </c>
      <c r="C18" s="31">
        <v>3751382.8840000001</v>
      </c>
      <c r="D18" s="31">
        <v>620413.34999999986</v>
      </c>
      <c r="E18" s="31">
        <v>366917.05</v>
      </c>
      <c r="F18" s="33">
        <v>7566885.8739999989</v>
      </c>
    </row>
    <row r="19" spans="1:6" x14ac:dyDescent="0.3">
      <c r="A19" s="34">
        <v>40057</v>
      </c>
      <c r="B19" s="27">
        <v>2079851.669</v>
      </c>
      <c r="C19" s="27">
        <v>4501456.9370000008</v>
      </c>
      <c r="D19" s="27">
        <v>1039997.64</v>
      </c>
      <c r="E19" s="27">
        <v>375849.48</v>
      </c>
      <c r="F19" s="29">
        <v>7997155.7259999998</v>
      </c>
    </row>
    <row r="20" spans="1:6" x14ac:dyDescent="0.3">
      <c r="A20" s="35">
        <v>40148</v>
      </c>
      <c r="B20" s="31">
        <v>6926449.1729999995</v>
      </c>
      <c r="C20" s="31">
        <v>6590537.3000000007</v>
      </c>
      <c r="D20" s="31">
        <v>2400247.0099999998</v>
      </c>
      <c r="E20" s="31">
        <v>94256.5</v>
      </c>
      <c r="F20" s="33">
        <v>16011489.983000001</v>
      </c>
    </row>
    <row r="21" spans="1:6" x14ac:dyDescent="0.3">
      <c r="A21" s="34">
        <v>40238</v>
      </c>
      <c r="B21" s="27">
        <v>3409268.0370000005</v>
      </c>
      <c r="C21" s="27">
        <v>3003831.2209999994</v>
      </c>
      <c r="D21" s="27">
        <v>953484.40999999992</v>
      </c>
      <c r="E21" s="27">
        <v>345302.98</v>
      </c>
      <c r="F21" s="29">
        <v>7711886.648</v>
      </c>
    </row>
    <row r="22" spans="1:6" x14ac:dyDescent="0.3">
      <c r="A22" s="35">
        <v>40330</v>
      </c>
      <c r="B22" s="31">
        <v>6201265.1400000015</v>
      </c>
      <c r="C22" s="31">
        <v>4029215.6879999996</v>
      </c>
      <c r="D22" s="31">
        <v>1949361.3499999999</v>
      </c>
      <c r="E22" s="31">
        <v>49632.869999999995</v>
      </c>
      <c r="F22" s="33">
        <v>12229475.048</v>
      </c>
    </row>
    <row r="23" spans="1:6" x14ac:dyDescent="0.3">
      <c r="A23" s="34">
        <v>40422</v>
      </c>
      <c r="B23" s="27">
        <v>9190856.6429999992</v>
      </c>
      <c r="C23" s="27">
        <v>2295332.2300000004</v>
      </c>
      <c r="D23" s="27">
        <v>1143775.6599999999</v>
      </c>
      <c r="E23" s="27">
        <v>216281.50000000003</v>
      </c>
      <c r="F23" s="29">
        <v>12846246.033</v>
      </c>
    </row>
    <row r="24" spans="1:6" x14ac:dyDescent="0.3">
      <c r="A24" s="35">
        <v>40513</v>
      </c>
      <c r="B24" s="31">
        <v>7414970.8200000012</v>
      </c>
      <c r="C24" s="31">
        <v>1806224.3799999997</v>
      </c>
      <c r="D24" s="31">
        <v>792020.77</v>
      </c>
      <c r="E24" s="31">
        <v>100151.99</v>
      </c>
      <c r="F24" s="33">
        <v>10113367.960000001</v>
      </c>
    </row>
    <row r="25" spans="1:6" x14ac:dyDescent="0.3">
      <c r="A25" s="34">
        <v>40603</v>
      </c>
      <c r="B25" s="27">
        <v>7663737.0000000009</v>
      </c>
      <c r="C25" s="27">
        <v>2665625.9799999995</v>
      </c>
      <c r="D25" s="27">
        <v>478481.45999999985</v>
      </c>
      <c r="E25" s="27">
        <v>4650.6999999999971</v>
      </c>
      <c r="F25" s="29">
        <v>10812495.139999999</v>
      </c>
    </row>
    <row r="26" spans="1:6" x14ac:dyDescent="0.3">
      <c r="A26" s="35">
        <v>40695</v>
      </c>
      <c r="B26" s="31">
        <v>8186630.9690000005</v>
      </c>
      <c r="C26" s="31">
        <v>1838199.621</v>
      </c>
      <c r="D26" s="31">
        <v>514413.53000000009</v>
      </c>
      <c r="E26" s="31">
        <v>18365</v>
      </c>
      <c r="F26" s="33">
        <v>10557609.119999999</v>
      </c>
    </row>
    <row r="27" spans="1:6" x14ac:dyDescent="0.3">
      <c r="A27" s="34">
        <v>40787</v>
      </c>
      <c r="B27" s="27">
        <v>9639524.9120000005</v>
      </c>
      <c r="C27" s="27">
        <v>1549672.1630000002</v>
      </c>
      <c r="D27" s="27">
        <v>257051.88800000004</v>
      </c>
      <c r="E27" s="27">
        <v>0</v>
      </c>
      <c r="F27" s="29">
        <v>11446248.963000001</v>
      </c>
    </row>
    <row r="28" spans="1:6" x14ac:dyDescent="0.3">
      <c r="A28" s="35">
        <v>40878</v>
      </c>
      <c r="B28" s="31">
        <v>11320340.253999999</v>
      </c>
      <c r="C28" s="31">
        <v>2344187.6999999997</v>
      </c>
      <c r="D28" s="31">
        <v>308162.85399999999</v>
      </c>
      <c r="E28" s="31">
        <v>16514.29</v>
      </c>
      <c r="F28" s="33">
        <v>13989205.097999997</v>
      </c>
    </row>
    <row r="29" spans="1:6" x14ac:dyDescent="0.3">
      <c r="A29" s="34">
        <v>40969</v>
      </c>
      <c r="B29" s="27">
        <v>9940390.3050000016</v>
      </c>
      <c r="C29" s="27">
        <v>4009087.1560000004</v>
      </c>
      <c r="D29" s="27">
        <v>717870.66800000006</v>
      </c>
      <c r="E29" s="27">
        <v>19750</v>
      </c>
      <c r="F29" s="29">
        <v>14687098.129000003</v>
      </c>
    </row>
    <row r="30" spans="1:6" x14ac:dyDescent="0.3">
      <c r="A30" s="35">
        <v>41061</v>
      </c>
      <c r="B30" s="31">
        <v>15137875.591000004</v>
      </c>
      <c r="C30" s="31">
        <v>4256506.6789999995</v>
      </c>
      <c r="D30" s="31">
        <v>904034.32200000004</v>
      </c>
      <c r="E30" s="31">
        <v>0</v>
      </c>
      <c r="F30" s="33">
        <v>20298416.592000004</v>
      </c>
    </row>
    <row r="31" spans="1:6" x14ac:dyDescent="0.3">
      <c r="A31" s="34">
        <v>41153</v>
      </c>
      <c r="B31" s="27">
        <v>15814829.015999999</v>
      </c>
      <c r="C31" s="27">
        <v>3742859.1690000002</v>
      </c>
      <c r="D31" s="27">
        <v>193514.69999999995</v>
      </c>
      <c r="E31" s="27">
        <v>0</v>
      </c>
      <c r="F31" s="29">
        <v>19751202.884999998</v>
      </c>
    </row>
    <row r="32" spans="1:6" x14ac:dyDescent="0.3">
      <c r="A32" s="35">
        <v>41244</v>
      </c>
      <c r="B32" s="31">
        <v>23109177.873700004</v>
      </c>
      <c r="C32" s="31">
        <v>1956632.862</v>
      </c>
      <c r="D32" s="31">
        <v>420353.20399999991</v>
      </c>
      <c r="E32" s="31">
        <v>0</v>
      </c>
      <c r="F32" s="33">
        <v>25486163.939700004</v>
      </c>
    </row>
    <row r="33" spans="1:6" x14ac:dyDescent="0.3">
      <c r="A33" s="34">
        <v>41334</v>
      </c>
      <c r="B33" s="27">
        <v>11324917.742299996</v>
      </c>
      <c r="C33" s="27">
        <v>1680536.6869999999</v>
      </c>
      <c r="D33" s="27">
        <v>714950.9169999999</v>
      </c>
      <c r="E33" s="27">
        <v>80578.649999999994</v>
      </c>
      <c r="F33" s="29">
        <v>13800983.996299995</v>
      </c>
    </row>
    <row r="34" spans="1:6" x14ac:dyDescent="0.3">
      <c r="A34" s="35">
        <v>41426</v>
      </c>
      <c r="B34" s="31">
        <v>15135766.339999998</v>
      </c>
      <c r="C34" s="31">
        <v>1626683.3549999997</v>
      </c>
      <c r="D34" s="31">
        <v>215718.92999999996</v>
      </c>
      <c r="E34" s="31">
        <v>3884.0999999999908</v>
      </c>
      <c r="F34" s="33">
        <v>16982052.725000001</v>
      </c>
    </row>
    <row r="35" spans="1:6" x14ac:dyDescent="0.3">
      <c r="A35" s="34">
        <v>41518</v>
      </c>
      <c r="B35" s="27">
        <v>14677388.125</v>
      </c>
      <c r="C35" s="27">
        <v>505397.02799999993</v>
      </c>
      <c r="D35" s="27">
        <v>349217.70900000009</v>
      </c>
      <c r="E35" s="27">
        <v>838.20000000001164</v>
      </c>
      <c r="F35" s="29">
        <v>15532841.062000001</v>
      </c>
    </row>
    <row r="36" spans="1:6" x14ac:dyDescent="0.3">
      <c r="A36" s="35">
        <v>41609</v>
      </c>
      <c r="B36" s="31">
        <v>15299069.951999998</v>
      </c>
      <c r="C36" s="31">
        <v>605264.62000000023</v>
      </c>
      <c r="D36" s="31">
        <v>263527.78000000003</v>
      </c>
      <c r="E36" s="31">
        <v>0</v>
      </c>
      <c r="F36" s="33">
        <v>16167862.351999998</v>
      </c>
    </row>
    <row r="37" spans="1:6" x14ac:dyDescent="0.3">
      <c r="A37" s="34">
        <v>41699</v>
      </c>
      <c r="B37" s="27">
        <v>18153688.34</v>
      </c>
      <c r="C37" s="27">
        <v>503747.27000000008</v>
      </c>
      <c r="D37" s="27">
        <v>594329.50000000012</v>
      </c>
      <c r="E37" s="27">
        <v>26250</v>
      </c>
      <c r="F37" s="29">
        <v>19278015.109999999</v>
      </c>
    </row>
    <row r="38" spans="1:6" x14ac:dyDescent="0.3">
      <c r="A38" s="35">
        <v>41791</v>
      </c>
      <c r="B38" s="31">
        <v>13121490.380999999</v>
      </c>
      <c r="C38" s="31">
        <v>377569.26700000011</v>
      </c>
      <c r="D38" s="31">
        <v>179636.75899999996</v>
      </c>
      <c r="E38" s="31">
        <v>4114</v>
      </c>
      <c r="F38" s="33">
        <v>13682810.407</v>
      </c>
    </row>
    <row r="39" spans="1:6" x14ac:dyDescent="0.3">
      <c r="A39" s="34">
        <v>41883</v>
      </c>
      <c r="B39" s="27">
        <v>11399308.998000002</v>
      </c>
      <c r="C39" s="27">
        <v>61231.750000000051</v>
      </c>
      <c r="D39" s="27">
        <v>269316.05300000007</v>
      </c>
      <c r="E39" s="27">
        <v>0</v>
      </c>
      <c r="F39" s="29">
        <v>11729856.801000001</v>
      </c>
    </row>
    <row r="40" spans="1:6" x14ac:dyDescent="0.3">
      <c r="A40" s="35">
        <v>41974</v>
      </c>
      <c r="B40" s="31">
        <v>18391835.049999997</v>
      </c>
      <c r="C40" s="31">
        <v>137692.77999999997</v>
      </c>
      <c r="D40" s="31">
        <v>106721.94999999998</v>
      </c>
      <c r="E40" s="31">
        <v>-26250</v>
      </c>
      <c r="F40" s="33">
        <v>18609999.779999997</v>
      </c>
    </row>
    <row r="41" spans="1:6" x14ac:dyDescent="0.3">
      <c r="A41" s="34">
        <v>42064</v>
      </c>
      <c r="B41" s="27">
        <v>10989320.77</v>
      </c>
      <c r="C41" s="27">
        <v>399965.8899999999</v>
      </c>
      <c r="D41" s="27">
        <v>69637.53</v>
      </c>
      <c r="E41" s="27">
        <v>0</v>
      </c>
      <c r="F41" s="29">
        <v>11458924.189999999</v>
      </c>
    </row>
    <row r="42" spans="1:6" x14ac:dyDescent="0.3">
      <c r="A42" s="35">
        <v>42156</v>
      </c>
      <c r="B42" s="31">
        <v>15115248.739999996</v>
      </c>
      <c r="C42" s="31">
        <v>207288.76999999996</v>
      </c>
      <c r="D42" s="31">
        <v>159271.21999999997</v>
      </c>
      <c r="E42" s="31">
        <v>0</v>
      </c>
      <c r="F42" s="33">
        <v>15481808.729999997</v>
      </c>
    </row>
    <row r="43" spans="1:6" x14ac:dyDescent="0.3">
      <c r="A43" s="34">
        <v>42248</v>
      </c>
      <c r="B43" s="27">
        <v>16568974.789999999</v>
      </c>
      <c r="C43" s="27">
        <v>145763.78999999998</v>
      </c>
      <c r="D43" s="27">
        <v>965793.24</v>
      </c>
      <c r="E43" s="27">
        <v>0</v>
      </c>
      <c r="F43" s="29">
        <v>17680531.819999997</v>
      </c>
    </row>
    <row r="44" spans="1:6" x14ac:dyDescent="0.3">
      <c r="A44" s="35">
        <v>42339</v>
      </c>
      <c r="B44" s="31">
        <v>17077463.520999998</v>
      </c>
      <c r="C44" s="31">
        <v>339964.53199999995</v>
      </c>
      <c r="D44" s="31">
        <v>135620.31799999994</v>
      </c>
      <c r="E44" s="31">
        <v>-6693.0099999999984</v>
      </c>
      <c r="F44" s="33">
        <v>17546355.360999998</v>
      </c>
    </row>
    <row r="45" spans="1:6" x14ac:dyDescent="0.3">
      <c r="A45" s="34">
        <v>42430</v>
      </c>
      <c r="B45" s="27">
        <v>9687217.5399999991</v>
      </c>
      <c r="C45" s="27">
        <v>615287.96</v>
      </c>
      <c r="D45" s="27">
        <v>147515.55000000005</v>
      </c>
      <c r="E45" s="27">
        <v>239522.46</v>
      </c>
      <c r="F45" s="29">
        <v>10689543.510000002</v>
      </c>
    </row>
    <row r="46" spans="1:6" x14ac:dyDescent="0.3">
      <c r="A46" s="35">
        <v>42522</v>
      </c>
      <c r="B46" s="31">
        <v>15064402.177000001</v>
      </c>
      <c r="C46" s="31">
        <v>107395.46999999999</v>
      </c>
      <c r="D46" s="31">
        <v>152509.96999999997</v>
      </c>
      <c r="E46" s="31">
        <v>0</v>
      </c>
      <c r="F46" s="33">
        <v>15324307.617000002</v>
      </c>
    </row>
    <row r="47" spans="1:6" x14ac:dyDescent="0.3">
      <c r="A47" s="34">
        <v>42614</v>
      </c>
      <c r="B47" s="27">
        <v>13097967.060000001</v>
      </c>
      <c r="C47" s="27">
        <v>920477.946</v>
      </c>
      <c r="D47" s="27">
        <v>191788.40000000005</v>
      </c>
      <c r="E47" s="27">
        <v>0</v>
      </c>
      <c r="F47" s="29">
        <v>14210233.406000001</v>
      </c>
    </row>
    <row r="48" spans="1:6" x14ac:dyDescent="0.3">
      <c r="A48" s="35">
        <v>42705</v>
      </c>
      <c r="B48" s="31">
        <v>12667754.939999999</v>
      </c>
      <c r="C48" s="31">
        <v>225343.11999999985</v>
      </c>
      <c r="D48" s="31">
        <v>139871.45999999996</v>
      </c>
      <c r="E48" s="31">
        <v>0</v>
      </c>
      <c r="F48" s="33">
        <v>13032969.52</v>
      </c>
    </row>
    <row r="49" spans="1:6" x14ac:dyDescent="0.3">
      <c r="A49" s="34">
        <v>42795</v>
      </c>
      <c r="B49" s="27">
        <v>6769779.8199999994</v>
      </c>
      <c r="C49" s="27">
        <v>161496.69000000021</v>
      </c>
      <c r="D49" s="27">
        <v>137993.24000000002</v>
      </c>
      <c r="E49" s="27">
        <v>26250</v>
      </c>
      <c r="F49" s="29">
        <v>7095519.75</v>
      </c>
    </row>
    <row r="50" spans="1:6" x14ac:dyDescent="0.3">
      <c r="A50" s="35">
        <v>42887</v>
      </c>
      <c r="B50" s="31">
        <v>12224578.378000004</v>
      </c>
      <c r="C50" s="31">
        <v>30819.819999999949</v>
      </c>
      <c r="D50" s="31">
        <v>196080.29</v>
      </c>
      <c r="E50" s="31">
        <v>0</v>
      </c>
      <c r="F50" s="33">
        <v>12451478.488000004</v>
      </c>
    </row>
    <row r="51" spans="1:6" x14ac:dyDescent="0.3">
      <c r="A51" s="34">
        <v>42979</v>
      </c>
      <c r="B51" s="27">
        <v>9776796.5130000003</v>
      </c>
      <c r="C51" s="27">
        <v>10028.28399999998</v>
      </c>
      <c r="D51" s="27">
        <v>104282.14999999997</v>
      </c>
      <c r="E51" s="27">
        <v>0</v>
      </c>
      <c r="F51" s="29">
        <v>9891106.9470000006</v>
      </c>
    </row>
    <row r="52" spans="1:6" x14ac:dyDescent="0.3">
      <c r="A52" s="35">
        <v>43070</v>
      </c>
      <c r="B52" s="31">
        <v>7118740.9080000026</v>
      </c>
      <c r="C52" s="31">
        <v>111546.60999999996</v>
      </c>
      <c r="D52" s="31">
        <v>99399.438000000038</v>
      </c>
      <c r="E52" s="31">
        <v>0</v>
      </c>
      <c r="F52" s="33">
        <v>7329686.956000003</v>
      </c>
    </row>
    <row r="53" spans="1:6" x14ac:dyDescent="0.3">
      <c r="A53" s="34">
        <v>43160</v>
      </c>
      <c r="B53" s="27">
        <v>7856980.4060000004</v>
      </c>
      <c r="C53" s="27">
        <v>1295.360000000044</v>
      </c>
      <c r="D53" s="27">
        <v>310627.36000000004</v>
      </c>
      <c r="E53" s="27">
        <v>0</v>
      </c>
      <c r="F53" s="29">
        <v>8168903.1260000011</v>
      </c>
    </row>
    <row r="54" spans="1:6" x14ac:dyDescent="0.3">
      <c r="A54" s="35">
        <v>43252</v>
      </c>
      <c r="B54" s="31">
        <v>9705699.0599999931</v>
      </c>
      <c r="C54" s="31">
        <v>21134.470000000088</v>
      </c>
      <c r="D54" s="31">
        <v>516245.79999999987</v>
      </c>
      <c r="E54" s="31">
        <v>0</v>
      </c>
      <c r="F54" s="33">
        <v>10243079.329999994</v>
      </c>
    </row>
    <row r="55" spans="1:6" x14ac:dyDescent="0.3">
      <c r="A55" s="34">
        <v>43344</v>
      </c>
      <c r="B55" s="27">
        <v>4555906.0150000006</v>
      </c>
      <c r="C55" s="27">
        <v>1165.670999999915</v>
      </c>
      <c r="D55" s="27">
        <v>9498.3800000000338</v>
      </c>
      <c r="E55" s="27">
        <v>0</v>
      </c>
      <c r="F55" s="29">
        <v>4566570.0660000006</v>
      </c>
    </row>
    <row r="56" spans="1:6" x14ac:dyDescent="0.3">
      <c r="A56" s="35">
        <v>43435</v>
      </c>
      <c r="B56" s="31">
        <v>5309251.9250000017</v>
      </c>
      <c r="C56" s="31">
        <v>892.86900000006426</v>
      </c>
      <c r="D56" s="31">
        <v>34201.809999999983</v>
      </c>
      <c r="E56" s="31">
        <v>0</v>
      </c>
      <c r="F56" s="33">
        <v>5344346.6040000012</v>
      </c>
    </row>
    <row r="57" spans="1:6" x14ac:dyDescent="0.3">
      <c r="A57" s="34">
        <v>43525</v>
      </c>
      <c r="B57" s="27">
        <v>3178292.4649999994</v>
      </c>
      <c r="C57" s="27">
        <v>-841.83900000015274</v>
      </c>
      <c r="D57" s="27">
        <v>24696.339999999978</v>
      </c>
      <c r="E57" s="27">
        <v>0</v>
      </c>
      <c r="F57" s="29">
        <v>3202146.9659999991</v>
      </c>
    </row>
    <row r="58" spans="1:6" x14ac:dyDescent="0.3">
      <c r="A58" s="35">
        <v>43617</v>
      </c>
      <c r="B58" s="31">
        <v>3126553.3600000008</v>
      </c>
      <c r="C58" s="31">
        <v>3627.480000000156</v>
      </c>
      <c r="D58" s="31">
        <v>15215.600000000039</v>
      </c>
      <c r="E58" s="31">
        <v>0</v>
      </c>
      <c r="F58" s="33">
        <v>3145396.4400000009</v>
      </c>
    </row>
    <row r="59" spans="1:6" x14ac:dyDescent="0.3">
      <c r="A59" s="34">
        <v>43709</v>
      </c>
      <c r="B59" s="27">
        <v>3246163.682</v>
      </c>
      <c r="C59" s="27">
        <v>60212.10900000004</v>
      </c>
      <c r="D59" s="27">
        <v>70391.019999999946</v>
      </c>
      <c r="E59" s="27">
        <v>0</v>
      </c>
      <c r="F59" s="29">
        <v>3376766.8110000002</v>
      </c>
    </row>
    <row r="60" spans="1:6" x14ac:dyDescent="0.3">
      <c r="A60" s="35">
        <v>43800</v>
      </c>
      <c r="B60" s="31">
        <v>2042075.8900000006</v>
      </c>
      <c r="C60" s="31">
        <v>907.5</v>
      </c>
      <c r="D60" s="31">
        <v>54013.430000000029</v>
      </c>
      <c r="E60" s="31">
        <v>0</v>
      </c>
      <c r="F60" s="33">
        <v>2096996.8200000005</v>
      </c>
    </row>
    <row r="61" spans="1:6" x14ac:dyDescent="0.3">
      <c r="A61" s="26">
        <v>43921</v>
      </c>
      <c r="B61" s="27">
        <v>3100178.0799999996</v>
      </c>
      <c r="C61" s="27">
        <v>2473.5</v>
      </c>
      <c r="D61" s="27">
        <v>2013</v>
      </c>
      <c r="E61" s="27">
        <v>0</v>
      </c>
      <c r="F61" s="29">
        <v>3104664.5799999996</v>
      </c>
    </row>
    <row r="62" spans="1:6" x14ac:dyDescent="0.3">
      <c r="A62" s="35">
        <v>44012</v>
      </c>
      <c r="B62" s="31">
        <v>2511525.5599999991</v>
      </c>
      <c r="C62" s="31">
        <v>2376.9000000000228</v>
      </c>
      <c r="D62" s="31">
        <v>4300.7200000000303</v>
      </c>
      <c r="E62" s="31">
        <v>0</v>
      </c>
      <c r="F62" s="33">
        <v>2518203.1799999992</v>
      </c>
    </row>
    <row r="63" spans="1:6" x14ac:dyDescent="0.3">
      <c r="A63" s="34">
        <v>44104</v>
      </c>
      <c r="B63" s="27">
        <v>1642652.6100000008</v>
      </c>
      <c r="C63" s="27">
        <v>4180</v>
      </c>
      <c r="D63" s="27">
        <v>4003.98000000001</v>
      </c>
      <c r="E63" s="27">
        <v>0</v>
      </c>
      <c r="F63" s="29">
        <v>1650836.5900000008</v>
      </c>
    </row>
    <row r="64" spans="1:6" x14ac:dyDescent="0.3">
      <c r="A64" s="35">
        <v>44196</v>
      </c>
      <c r="B64" s="31">
        <v>2400815.3449999997</v>
      </c>
      <c r="C64" s="31">
        <v>0</v>
      </c>
      <c r="D64" s="31">
        <v>0</v>
      </c>
      <c r="E64" s="31">
        <v>0</v>
      </c>
      <c r="F64" s="33">
        <v>2400815.3449999997</v>
      </c>
    </row>
    <row r="65" spans="1:1021 1026:2047 2052:4093 4098:5119 5124:7165 7170:8191 8196:10237 10242:11263 11268:13309 13314:14335 14340:16381" x14ac:dyDescent="0.3">
      <c r="A65" s="34">
        <v>44286</v>
      </c>
      <c r="B65" s="27">
        <v>1479470.584999999</v>
      </c>
      <c r="C65" s="27">
        <v>2393.6000000000058</v>
      </c>
      <c r="D65" s="27">
        <v>11243.830000000016</v>
      </c>
      <c r="E65" s="27">
        <v>0</v>
      </c>
      <c r="F65" s="29">
        <v>1493108.0149999992</v>
      </c>
    </row>
    <row r="66" spans="1:1021 1026:2047 2052:4093 4098:5119 5124:7165 7170:8191 8196:10237 10242:11263 11268:13309 13314:14335 14340:16381" x14ac:dyDescent="0.3">
      <c r="A66" s="35">
        <v>44377</v>
      </c>
      <c r="B66" s="31">
        <v>2231624.6700000018</v>
      </c>
      <c r="C66" s="31">
        <v>2914.23000000001</v>
      </c>
      <c r="D66" s="31">
        <v>92928.889999999927</v>
      </c>
      <c r="E66" s="31">
        <v>0</v>
      </c>
      <c r="F66" s="33">
        <v>2327467.7900000019</v>
      </c>
    </row>
    <row r="67" spans="1:1021 1026:2047 2052:4093 4098:5119 5124:7165 7170:8191 8196:10237 10242:11263 11268:13309 13314:14335 14340:16381" x14ac:dyDescent="0.3">
      <c r="A67" s="34">
        <v>44440</v>
      </c>
      <c r="B67" s="27">
        <v>1880049.2299999997</v>
      </c>
      <c r="C67" s="27">
        <v>50699.999999999971</v>
      </c>
      <c r="D67" s="27">
        <v>3916.2700000000191</v>
      </c>
      <c r="E67" s="27">
        <v>0</v>
      </c>
      <c r="F67" s="29">
        <v>1934665.4999999998</v>
      </c>
    </row>
    <row r="68" spans="1:1021 1026:2047 2052:4093 4098:5119 5124:7165 7170:8191 8196:10237 10242:11263 11268:13309 13314:14335 14340:16381" x14ac:dyDescent="0.3">
      <c r="A68" s="35">
        <v>44531</v>
      </c>
      <c r="B68" s="31">
        <v>664948.66000000015</v>
      </c>
      <c r="C68" s="31">
        <v>27062.739999999929</v>
      </c>
      <c r="D68" s="31">
        <v>0</v>
      </c>
      <c r="E68" s="31">
        <v>0</v>
      </c>
      <c r="F68" s="33">
        <v>692011.4</v>
      </c>
    </row>
    <row r="69" spans="1:1021 1026:2047 2052:4093 4098:5119 5124:7165 7170:8191 8196:10237 10242:11263 11268:13309 13314:14335 14340:16381" x14ac:dyDescent="0.3">
      <c r="A69" s="34">
        <v>44621</v>
      </c>
      <c r="B69" s="27">
        <v>165360.85999999949</v>
      </c>
      <c r="C69" s="27">
        <v>0</v>
      </c>
      <c r="D69" s="27">
        <v>0</v>
      </c>
      <c r="E69" s="27">
        <v>0</v>
      </c>
      <c r="F69" s="29">
        <v>165360.85999999949</v>
      </c>
    </row>
    <row r="70" spans="1:1021 1026:2047 2052:4093 4098:5119 5124:7165 7170:8191 8196:10237 10242:11263 11268:13309 13314:14335 14340:16381" x14ac:dyDescent="0.3">
      <c r="A70" s="35">
        <v>44713</v>
      </c>
      <c r="B70" s="31">
        <v>522592.87000000098</v>
      </c>
      <c r="C70" s="31">
        <v>619673.5</v>
      </c>
      <c r="D70" s="31">
        <v>0</v>
      </c>
      <c r="E70" s="31">
        <v>0</v>
      </c>
      <c r="F70" s="33">
        <v>1142266.370000001</v>
      </c>
    </row>
    <row r="71" spans="1:1021 1026:2047 2052:4093 4098:5119 5124:7165 7170:8191 8196:10237 10242:11263 11268:13309 13314:14335 14340:16381" x14ac:dyDescent="0.3">
      <c r="A71" s="34">
        <v>44805</v>
      </c>
      <c r="B71" s="27">
        <v>943723.57999999868</v>
      </c>
      <c r="C71" s="27">
        <v>0</v>
      </c>
      <c r="D71" s="27">
        <v>0</v>
      </c>
      <c r="E71" s="27">
        <v>0</v>
      </c>
      <c r="F71" s="29">
        <v>943723.57999999868</v>
      </c>
    </row>
    <row r="72" spans="1:1021 1026:2047 2052:4093 4098:5119 5124:7165 7170:8191 8196:10237 10242:11263 11268:13309 13314:14335 14340:16381" s="37" customFormat="1" ht="18" customHeight="1" x14ac:dyDescent="0.3">
      <c r="A72" s="35">
        <v>44896</v>
      </c>
      <c r="B72" s="31">
        <v>235547.56299999938</v>
      </c>
      <c r="C72" s="31">
        <v>0</v>
      </c>
      <c r="D72" s="31">
        <v>0</v>
      </c>
      <c r="E72" s="31">
        <v>0</v>
      </c>
      <c r="F72" s="33">
        <v>235547.56299999938</v>
      </c>
      <c r="G72" s="35"/>
      <c r="L72" s="50"/>
      <c r="M72" s="35"/>
      <c r="R72" s="50"/>
      <c r="S72" s="35"/>
      <c r="X72" s="50"/>
      <c r="Y72" s="35"/>
      <c r="AD72" s="50"/>
      <c r="AE72" s="35"/>
      <c r="AJ72" s="50"/>
      <c r="AK72" s="35"/>
      <c r="AP72" s="50"/>
      <c r="AQ72" s="35"/>
      <c r="AV72" s="50"/>
      <c r="AW72" s="35"/>
      <c r="BB72" s="50"/>
      <c r="BC72" s="35"/>
      <c r="BH72" s="50"/>
      <c r="BI72" s="35"/>
      <c r="BN72" s="50"/>
      <c r="BO72" s="35"/>
      <c r="BT72" s="50"/>
      <c r="BU72" s="35"/>
      <c r="BZ72" s="50"/>
      <c r="CA72" s="35"/>
      <c r="CF72" s="50"/>
      <c r="CG72" s="35"/>
      <c r="CL72" s="50"/>
      <c r="CM72" s="35"/>
      <c r="CR72" s="50"/>
      <c r="CS72" s="35"/>
      <c r="CX72" s="50"/>
      <c r="CY72" s="35"/>
      <c r="DD72" s="50"/>
      <c r="DE72" s="35"/>
      <c r="DJ72" s="50"/>
      <c r="DK72" s="35"/>
      <c r="DP72" s="50"/>
      <c r="DQ72" s="35"/>
      <c r="DV72" s="50"/>
      <c r="DW72" s="35"/>
      <c r="EB72" s="50"/>
      <c r="EC72" s="35"/>
      <c r="EH72" s="50"/>
      <c r="EI72" s="35"/>
      <c r="EN72" s="50"/>
      <c r="EO72" s="35"/>
      <c r="ET72" s="50"/>
      <c r="EU72" s="35"/>
      <c r="EZ72" s="50"/>
      <c r="FA72" s="35"/>
      <c r="FF72" s="50"/>
      <c r="FG72" s="35"/>
      <c r="FL72" s="50"/>
      <c r="FM72" s="35"/>
      <c r="FR72" s="50"/>
      <c r="FS72" s="35"/>
      <c r="FX72" s="50"/>
      <c r="FY72" s="35"/>
      <c r="GD72" s="50"/>
      <c r="GE72" s="35"/>
      <c r="GJ72" s="50"/>
      <c r="GK72" s="35"/>
      <c r="GP72" s="50"/>
      <c r="GQ72" s="35"/>
      <c r="GV72" s="50"/>
      <c r="GW72" s="35"/>
      <c r="HB72" s="50"/>
      <c r="HC72" s="35"/>
      <c r="HH72" s="50"/>
      <c r="HI72" s="35"/>
      <c r="HN72" s="50"/>
      <c r="HO72" s="35"/>
      <c r="HT72" s="50"/>
      <c r="HU72" s="35"/>
      <c r="HZ72" s="50"/>
      <c r="IA72" s="35"/>
      <c r="IF72" s="50"/>
      <c r="IG72" s="35"/>
      <c r="IL72" s="50"/>
      <c r="IM72" s="35"/>
      <c r="IR72" s="50"/>
      <c r="IS72" s="35"/>
      <c r="IX72" s="50"/>
      <c r="IY72" s="35"/>
      <c r="JD72" s="50"/>
      <c r="JE72" s="35"/>
      <c r="JJ72" s="50"/>
      <c r="JK72" s="35"/>
      <c r="JP72" s="50"/>
      <c r="JQ72" s="35"/>
      <c r="JV72" s="50"/>
      <c r="JW72" s="35"/>
      <c r="KB72" s="50"/>
      <c r="KC72" s="35"/>
      <c r="KH72" s="50"/>
      <c r="KI72" s="35"/>
      <c r="KN72" s="50"/>
      <c r="KO72" s="35"/>
      <c r="KT72" s="50"/>
      <c r="KU72" s="35"/>
      <c r="KZ72" s="50"/>
      <c r="LA72" s="35"/>
      <c r="LF72" s="50"/>
      <c r="LG72" s="35"/>
      <c r="LL72" s="50"/>
      <c r="LM72" s="35"/>
      <c r="LR72" s="50"/>
      <c r="LS72" s="35"/>
      <c r="LX72" s="50"/>
      <c r="LY72" s="35"/>
      <c r="MD72" s="50"/>
      <c r="ME72" s="35"/>
      <c r="MJ72" s="50"/>
      <c r="MK72" s="35"/>
      <c r="MP72" s="50"/>
      <c r="MQ72" s="35"/>
      <c r="MV72" s="50"/>
      <c r="MW72" s="35"/>
      <c r="NB72" s="50"/>
      <c r="NC72" s="35"/>
      <c r="NH72" s="50"/>
      <c r="NI72" s="35"/>
      <c r="NN72" s="50"/>
      <c r="NO72" s="35"/>
      <c r="NT72" s="50"/>
      <c r="NU72" s="35"/>
      <c r="NZ72" s="50"/>
      <c r="OA72" s="35"/>
      <c r="OF72" s="50"/>
      <c r="OG72" s="35"/>
      <c r="OL72" s="50"/>
      <c r="OM72" s="35"/>
      <c r="OR72" s="50"/>
      <c r="OS72" s="35"/>
      <c r="OX72" s="50"/>
      <c r="OY72" s="35"/>
      <c r="PD72" s="50"/>
      <c r="PE72" s="35"/>
      <c r="PJ72" s="50"/>
      <c r="PK72" s="35"/>
      <c r="PP72" s="50"/>
      <c r="PQ72" s="35"/>
      <c r="PV72" s="50"/>
      <c r="PW72" s="35"/>
      <c r="QB72" s="50"/>
      <c r="QC72" s="35"/>
      <c r="QH72" s="50"/>
      <c r="QI72" s="35"/>
      <c r="QN72" s="50"/>
      <c r="QO72" s="35"/>
      <c r="QT72" s="50"/>
      <c r="QU72" s="35"/>
      <c r="QZ72" s="50"/>
      <c r="RA72" s="35"/>
      <c r="RF72" s="50"/>
      <c r="RG72" s="35"/>
      <c r="RL72" s="50"/>
      <c r="RM72" s="35"/>
      <c r="RR72" s="50"/>
      <c r="RS72" s="35"/>
      <c r="RX72" s="50"/>
      <c r="RY72" s="35"/>
      <c r="SD72" s="50"/>
      <c r="SE72" s="35"/>
      <c r="SJ72" s="50"/>
      <c r="SK72" s="35"/>
      <c r="SP72" s="50"/>
      <c r="SQ72" s="35"/>
      <c r="SV72" s="50"/>
      <c r="SW72" s="35"/>
      <c r="TB72" s="50"/>
      <c r="TC72" s="35"/>
      <c r="TH72" s="50"/>
      <c r="TI72" s="35"/>
      <c r="TN72" s="50"/>
      <c r="TO72" s="35"/>
      <c r="TT72" s="50"/>
      <c r="TU72" s="35"/>
      <c r="TZ72" s="50"/>
      <c r="UA72" s="35"/>
      <c r="UF72" s="50"/>
      <c r="UG72" s="35"/>
      <c r="UL72" s="50"/>
      <c r="UM72" s="35"/>
      <c r="UR72" s="50"/>
      <c r="US72" s="35"/>
      <c r="UX72" s="50"/>
      <c r="UY72" s="35"/>
      <c r="VD72" s="50"/>
      <c r="VE72" s="35"/>
      <c r="VJ72" s="50"/>
      <c r="VK72" s="35"/>
      <c r="VP72" s="50"/>
      <c r="VQ72" s="35"/>
      <c r="VV72" s="50"/>
      <c r="VW72" s="35"/>
      <c r="WB72" s="50"/>
      <c r="WC72" s="35"/>
      <c r="WH72" s="50"/>
      <c r="WI72" s="35"/>
      <c r="WN72" s="50"/>
      <c r="WO72" s="35"/>
      <c r="WT72" s="50"/>
      <c r="WU72" s="35"/>
      <c r="WZ72" s="50"/>
      <c r="XA72" s="35"/>
      <c r="XF72" s="50"/>
      <c r="XG72" s="35"/>
      <c r="XL72" s="50"/>
      <c r="XM72" s="35"/>
      <c r="XR72" s="50"/>
      <c r="XS72" s="35"/>
      <c r="XX72" s="50"/>
      <c r="XY72" s="35"/>
      <c r="YD72" s="50"/>
      <c r="YE72" s="35"/>
      <c r="YJ72" s="50"/>
      <c r="YK72" s="35"/>
      <c r="YP72" s="50"/>
      <c r="YQ72" s="35"/>
      <c r="YV72" s="50"/>
      <c r="YW72" s="35"/>
      <c r="ZB72" s="50"/>
      <c r="ZC72" s="35"/>
      <c r="ZH72" s="50"/>
      <c r="ZI72" s="35"/>
      <c r="ZN72" s="50"/>
      <c r="ZO72" s="35"/>
      <c r="ZT72" s="50"/>
      <c r="ZU72" s="35"/>
      <c r="ZZ72" s="50"/>
      <c r="AAA72" s="35"/>
      <c r="AAF72" s="50"/>
      <c r="AAG72" s="35"/>
      <c r="AAL72" s="50"/>
      <c r="AAM72" s="35"/>
      <c r="AAR72" s="50"/>
      <c r="AAS72" s="35"/>
      <c r="AAX72" s="50"/>
      <c r="AAY72" s="35"/>
      <c r="ABD72" s="50"/>
      <c r="ABE72" s="35"/>
      <c r="ABJ72" s="50"/>
      <c r="ABK72" s="35"/>
      <c r="ABP72" s="50"/>
      <c r="ABQ72" s="35"/>
      <c r="ABV72" s="50"/>
      <c r="ABW72" s="35"/>
      <c r="ACB72" s="50"/>
      <c r="ACC72" s="35"/>
      <c r="ACH72" s="50"/>
      <c r="ACI72" s="35"/>
      <c r="ACN72" s="50"/>
      <c r="ACO72" s="35"/>
      <c r="ACT72" s="50"/>
      <c r="ACU72" s="35"/>
      <c r="ACZ72" s="50"/>
      <c r="ADA72" s="35"/>
      <c r="ADF72" s="50"/>
      <c r="ADG72" s="35"/>
      <c r="ADL72" s="50"/>
      <c r="ADM72" s="35"/>
      <c r="ADR72" s="50"/>
      <c r="ADS72" s="35"/>
      <c r="ADX72" s="50"/>
      <c r="ADY72" s="35"/>
      <c r="AED72" s="50"/>
      <c r="AEE72" s="35"/>
      <c r="AEJ72" s="50"/>
      <c r="AEK72" s="35"/>
      <c r="AEP72" s="50"/>
      <c r="AEQ72" s="35"/>
      <c r="AEV72" s="50"/>
      <c r="AEW72" s="35"/>
      <c r="AFB72" s="50"/>
      <c r="AFC72" s="35"/>
      <c r="AFH72" s="50"/>
      <c r="AFI72" s="35"/>
      <c r="AFN72" s="50"/>
      <c r="AFO72" s="35"/>
      <c r="AFT72" s="50"/>
      <c r="AFU72" s="35"/>
      <c r="AFZ72" s="50"/>
      <c r="AGA72" s="35"/>
      <c r="AGF72" s="50"/>
      <c r="AGG72" s="35"/>
      <c r="AGL72" s="50"/>
      <c r="AGM72" s="35"/>
      <c r="AGR72" s="50"/>
      <c r="AGS72" s="35"/>
      <c r="AGX72" s="50"/>
      <c r="AGY72" s="35"/>
      <c r="AHD72" s="50"/>
      <c r="AHE72" s="35"/>
      <c r="AHJ72" s="50"/>
      <c r="AHK72" s="35"/>
      <c r="AHP72" s="50"/>
      <c r="AHQ72" s="35"/>
      <c r="AHV72" s="50"/>
      <c r="AHW72" s="35"/>
      <c r="AIB72" s="50"/>
      <c r="AIC72" s="35"/>
      <c r="AIH72" s="50"/>
      <c r="AII72" s="35"/>
      <c r="AIN72" s="50"/>
      <c r="AIO72" s="35"/>
      <c r="AIT72" s="50"/>
      <c r="AIU72" s="35"/>
      <c r="AIZ72" s="50"/>
      <c r="AJA72" s="35"/>
      <c r="AJF72" s="50"/>
      <c r="AJG72" s="35"/>
      <c r="AJL72" s="50"/>
      <c r="AJM72" s="35"/>
      <c r="AJR72" s="50"/>
      <c r="AJS72" s="35"/>
      <c r="AJX72" s="50"/>
      <c r="AJY72" s="35"/>
      <c r="AKD72" s="50"/>
      <c r="AKE72" s="35"/>
      <c r="AKJ72" s="50"/>
      <c r="AKK72" s="35"/>
      <c r="AKP72" s="50"/>
      <c r="AKQ72" s="35"/>
      <c r="AKV72" s="50"/>
      <c r="AKW72" s="35"/>
      <c r="ALB72" s="50"/>
      <c r="ALC72" s="35"/>
      <c r="ALH72" s="50"/>
      <c r="ALI72" s="35"/>
      <c r="ALN72" s="50"/>
      <c r="ALO72" s="35"/>
      <c r="ALT72" s="50"/>
      <c r="ALU72" s="35"/>
      <c r="ALZ72" s="50"/>
      <c r="AMA72" s="35"/>
      <c r="AMF72" s="50"/>
      <c r="AMG72" s="35"/>
      <c r="AML72" s="50"/>
      <c r="AMM72" s="35"/>
      <c r="AMR72" s="50"/>
      <c r="AMS72" s="35"/>
      <c r="AMX72" s="50"/>
      <c r="AMY72" s="35"/>
      <c r="AND72" s="50"/>
      <c r="ANE72" s="35"/>
      <c r="ANJ72" s="50"/>
      <c r="ANK72" s="35"/>
      <c r="ANP72" s="50"/>
      <c r="ANQ72" s="35"/>
      <c r="ANV72" s="50"/>
      <c r="ANW72" s="35"/>
      <c r="AOB72" s="50"/>
      <c r="AOC72" s="35"/>
      <c r="AOH72" s="50"/>
      <c r="AOI72" s="35"/>
      <c r="AON72" s="50"/>
      <c r="AOO72" s="35"/>
      <c r="AOT72" s="50"/>
      <c r="AOU72" s="35"/>
      <c r="AOZ72" s="50"/>
      <c r="APA72" s="35"/>
      <c r="APF72" s="50"/>
      <c r="APG72" s="35"/>
      <c r="APL72" s="50"/>
      <c r="APM72" s="35"/>
      <c r="APR72" s="50"/>
      <c r="APS72" s="35"/>
      <c r="APX72" s="50"/>
      <c r="APY72" s="35"/>
      <c r="AQD72" s="50"/>
      <c r="AQE72" s="35"/>
      <c r="AQJ72" s="50"/>
      <c r="AQK72" s="35"/>
      <c r="AQP72" s="50"/>
      <c r="AQQ72" s="35"/>
      <c r="AQV72" s="50"/>
      <c r="AQW72" s="35"/>
      <c r="ARB72" s="50"/>
      <c r="ARC72" s="35"/>
      <c r="ARH72" s="50"/>
      <c r="ARI72" s="35"/>
      <c r="ARN72" s="50"/>
      <c r="ARO72" s="35"/>
      <c r="ART72" s="50"/>
      <c r="ARU72" s="35"/>
      <c r="ARZ72" s="50"/>
      <c r="ASA72" s="35"/>
      <c r="ASF72" s="50"/>
      <c r="ASG72" s="35"/>
      <c r="ASL72" s="50"/>
      <c r="ASM72" s="35"/>
      <c r="ASR72" s="50"/>
      <c r="ASS72" s="35"/>
      <c r="ASX72" s="50"/>
      <c r="ASY72" s="35"/>
      <c r="ATD72" s="50"/>
      <c r="ATE72" s="35"/>
      <c r="ATJ72" s="50"/>
      <c r="ATK72" s="35"/>
      <c r="ATP72" s="50"/>
      <c r="ATQ72" s="35"/>
      <c r="ATV72" s="50"/>
      <c r="ATW72" s="35"/>
      <c r="AUB72" s="50"/>
      <c r="AUC72" s="35"/>
      <c r="AUH72" s="50"/>
      <c r="AUI72" s="35"/>
      <c r="AUN72" s="50"/>
      <c r="AUO72" s="35"/>
      <c r="AUT72" s="50"/>
      <c r="AUU72" s="35"/>
      <c r="AUZ72" s="50"/>
      <c r="AVA72" s="35"/>
      <c r="AVF72" s="50"/>
      <c r="AVG72" s="35"/>
      <c r="AVL72" s="50"/>
      <c r="AVM72" s="35"/>
      <c r="AVR72" s="50"/>
      <c r="AVS72" s="35"/>
      <c r="AVX72" s="50"/>
      <c r="AVY72" s="35"/>
      <c r="AWD72" s="50"/>
      <c r="AWE72" s="35"/>
      <c r="AWJ72" s="50"/>
      <c r="AWK72" s="35"/>
      <c r="AWP72" s="50"/>
      <c r="AWQ72" s="35"/>
      <c r="AWV72" s="50"/>
      <c r="AWW72" s="35"/>
      <c r="AXB72" s="50"/>
      <c r="AXC72" s="35"/>
      <c r="AXH72" s="50"/>
      <c r="AXI72" s="35"/>
      <c r="AXN72" s="50"/>
      <c r="AXO72" s="35"/>
      <c r="AXT72" s="50"/>
      <c r="AXU72" s="35"/>
      <c r="AXZ72" s="50"/>
      <c r="AYA72" s="35"/>
      <c r="AYF72" s="50"/>
      <c r="AYG72" s="35"/>
      <c r="AYL72" s="50"/>
      <c r="AYM72" s="35"/>
      <c r="AYR72" s="50"/>
      <c r="AYS72" s="35"/>
      <c r="AYX72" s="50"/>
      <c r="AYY72" s="35"/>
      <c r="AZD72" s="50"/>
      <c r="AZE72" s="35"/>
      <c r="AZJ72" s="50"/>
      <c r="AZK72" s="35"/>
      <c r="AZP72" s="50"/>
      <c r="AZQ72" s="35"/>
      <c r="AZV72" s="50"/>
      <c r="AZW72" s="35"/>
      <c r="BAB72" s="50"/>
      <c r="BAC72" s="35"/>
      <c r="BAH72" s="50"/>
      <c r="BAI72" s="35"/>
      <c r="BAN72" s="50"/>
      <c r="BAO72" s="35"/>
      <c r="BAT72" s="50"/>
      <c r="BAU72" s="35"/>
      <c r="BAZ72" s="50"/>
      <c r="BBA72" s="35"/>
      <c r="BBF72" s="50"/>
      <c r="BBG72" s="35"/>
      <c r="BBL72" s="50"/>
      <c r="BBM72" s="35"/>
      <c r="BBR72" s="50"/>
      <c r="BBS72" s="35"/>
      <c r="BBX72" s="50"/>
      <c r="BBY72" s="35"/>
      <c r="BCD72" s="50"/>
      <c r="BCE72" s="35"/>
      <c r="BCJ72" s="50"/>
      <c r="BCK72" s="35"/>
      <c r="BCP72" s="50"/>
      <c r="BCQ72" s="35"/>
      <c r="BCV72" s="50"/>
      <c r="BCW72" s="35"/>
      <c r="BDB72" s="50"/>
      <c r="BDC72" s="35"/>
      <c r="BDH72" s="50"/>
      <c r="BDI72" s="35"/>
      <c r="BDN72" s="50"/>
      <c r="BDO72" s="35"/>
      <c r="BDT72" s="50"/>
      <c r="BDU72" s="35"/>
      <c r="BDZ72" s="50"/>
      <c r="BEA72" s="35"/>
      <c r="BEF72" s="50"/>
      <c r="BEG72" s="35"/>
      <c r="BEL72" s="50"/>
      <c r="BEM72" s="35"/>
      <c r="BER72" s="50"/>
      <c r="BES72" s="35"/>
      <c r="BEX72" s="50"/>
      <c r="BEY72" s="35"/>
      <c r="BFD72" s="50"/>
      <c r="BFE72" s="35"/>
      <c r="BFJ72" s="50"/>
      <c r="BFK72" s="35"/>
      <c r="BFP72" s="50"/>
      <c r="BFQ72" s="35"/>
      <c r="BFV72" s="50"/>
      <c r="BFW72" s="35"/>
      <c r="BGB72" s="50"/>
      <c r="BGC72" s="35"/>
      <c r="BGH72" s="50"/>
      <c r="BGI72" s="35"/>
      <c r="BGN72" s="50"/>
      <c r="BGO72" s="35"/>
      <c r="BGT72" s="50"/>
      <c r="BGU72" s="35"/>
      <c r="BGZ72" s="50"/>
      <c r="BHA72" s="35"/>
      <c r="BHF72" s="50"/>
      <c r="BHG72" s="35"/>
      <c r="BHL72" s="50"/>
      <c r="BHM72" s="35"/>
      <c r="BHR72" s="50"/>
      <c r="BHS72" s="35"/>
      <c r="BHX72" s="50"/>
      <c r="BHY72" s="35"/>
      <c r="BID72" s="50"/>
      <c r="BIE72" s="35"/>
      <c r="BIJ72" s="50"/>
      <c r="BIK72" s="35"/>
      <c r="BIP72" s="50"/>
      <c r="BIQ72" s="35"/>
      <c r="BIV72" s="50"/>
      <c r="BIW72" s="35"/>
      <c r="BJB72" s="50"/>
      <c r="BJC72" s="35"/>
      <c r="BJH72" s="50"/>
      <c r="BJI72" s="35"/>
      <c r="BJN72" s="50"/>
      <c r="BJO72" s="35"/>
      <c r="BJT72" s="50"/>
      <c r="BJU72" s="35"/>
      <c r="BJZ72" s="50"/>
      <c r="BKA72" s="35"/>
      <c r="BKF72" s="50"/>
      <c r="BKG72" s="35"/>
      <c r="BKL72" s="50"/>
      <c r="BKM72" s="35"/>
      <c r="BKR72" s="50"/>
      <c r="BKS72" s="35"/>
      <c r="BKX72" s="50"/>
      <c r="BKY72" s="35"/>
      <c r="BLD72" s="50"/>
      <c r="BLE72" s="35"/>
      <c r="BLJ72" s="50"/>
      <c r="BLK72" s="35"/>
      <c r="BLP72" s="50"/>
      <c r="BLQ72" s="35"/>
      <c r="BLV72" s="50"/>
      <c r="BLW72" s="35"/>
      <c r="BMB72" s="50"/>
      <c r="BMC72" s="35"/>
      <c r="BMH72" s="50"/>
      <c r="BMI72" s="35"/>
      <c r="BMN72" s="50"/>
      <c r="BMO72" s="35"/>
      <c r="BMT72" s="50"/>
      <c r="BMU72" s="35"/>
      <c r="BMZ72" s="50"/>
      <c r="BNA72" s="35"/>
      <c r="BNF72" s="50"/>
      <c r="BNG72" s="35"/>
      <c r="BNL72" s="50"/>
      <c r="BNM72" s="35"/>
      <c r="BNR72" s="50"/>
      <c r="BNS72" s="35"/>
      <c r="BNX72" s="50"/>
      <c r="BNY72" s="35"/>
      <c r="BOD72" s="50"/>
      <c r="BOE72" s="35"/>
      <c r="BOJ72" s="50"/>
      <c r="BOK72" s="35"/>
      <c r="BOP72" s="50"/>
      <c r="BOQ72" s="35"/>
      <c r="BOV72" s="50"/>
      <c r="BOW72" s="35"/>
      <c r="BPB72" s="50"/>
      <c r="BPC72" s="35"/>
      <c r="BPH72" s="50"/>
      <c r="BPI72" s="35"/>
      <c r="BPN72" s="50"/>
      <c r="BPO72" s="35"/>
      <c r="BPT72" s="50"/>
      <c r="BPU72" s="35"/>
      <c r="BPZ72" s="50"/>
      <c r="BQA72" s="35"/>
      <c r="BQF72" s="50"/>
      <c r="BQG72" s="35"/>
      <c r="BQL72" s="50"/>
      <c r="BQM72" s="35"/>
      <c r="BQR72" s="50"/>
      <c r="BQS72" s="35"/>
      <c r="BQX72" s="50"/>
      <c r="BQY72" s="35"/>
      <c r="BRD72" s="50"/>
      <c r="BRE72" s="35"/>
      <c r="BRJ72" s="50"/>
      <c r="BRK72" s="35"/>
      <c r="BRP72" s="50"/>
      <c r="BRQ72" s="35"/>
      <c r="BRV72" s="50"/>
      <c r="BRW72" s="35"/>
      <c r="BSB72" s="50"/>
      <c r="BSC72" s="35"/>
      <c r="BSH72" s="50"/>
      <c r="BSI72" s="35"/>
      <c r="BSN72" s="50"/>
      <c r="BSO72" s="35"/>
      <c r="BST72" s="50"/>
      <c r="BSU72" s="35"/>
      <c r="BSZ72" s="50"/>
      <c r="BTA72" s="35"/>
      <c r="BTF72" s="50"/>
      <c r="BTG72" s="35"/>
      <c r="BTL72" s="50"/>
      <c r="BTM72" s="35"/>
      <c r="BTR72" s="50"/>
      <c r="BTS72" s="35"/>
      <c r="BTX72" s="50"/>
      <c r="BTY72" s="35"/>
      <c r="BUD72" s="50"/>
      <c r="BUE72" s="35"/>
      <c r="BUJ72" s="50"/>
      <c r="BUK72" s="35"/>
      <c r="BUP72" s="50"/>
      <c r="BUQ72" s="35"/>
      <c r="BUV72" s="50"/>
      <c r="BUW72" s="35"/>
      <c r="BVB72" s="50"/>
      <c r="BVC72" s="35"/>
      <c r="BVH72" s="50"/>
      <c r="BVI72" s="35"/>
      <c r="BVN72" s="50"/>
      <c r="BVO72" s="35"/>
      <c r="BVT72" s="50"/>
      <c r="BVU72" s="35"/>
      <c r="BVZ72" s="50"/>
      <c r="BWA72" s="35"/>
      <c r="BWF72" s="50"/>
      <c r="BWG72" s="35"/>
      <c r="BWL72" s="50"/>
      <c r="BWM72" s="35"/>
      <c r="BWR72" s="50"/>
      <c r="BWS72" s="35"/>
      <c r="BWX72" s="50"/>
      <c r="BWY72" s="35"/>
      <c r="BXD72" s="50"/>
      <c r="BXE72" s="35"/>
      <c r="BXJ72" s="50"/>
      <c r="BXK72" s="35"/>
      <c r="BXP72" s="50"/>
      <c r="BXQ72" s="35"/>
      <c r="BXV72" s="50"/>
      <c r="BXW72" s="35"/>
      <c r="BYB72" s="50"/>
      <c r="BYC72" s="35"/>
      <c r="BYH72" s="50"/>
      <c r="BYI72" s="35"/>
      <c r="BYN72" s="50"/>
      <c r="BYO72" s="35"/>
      <c r="BYT72" s="50"/>
      <c r="BYU72" s="35"/>
      <c r="BYZ72" s="50"/>
      <c r="BZA72" s="35"/>
      <c r="BZF72" s="50"/>
      <c r="BZG72" s="35"/>
      <c r="BZL72" s="50"/>
      <c r="BZM72" s="35"/>
      <c r="BZR72" s="50"/>
      <c r="BZS72" s="35"/>
      <c r="BZX72" s="50"/>
      <c r="BZY72" s="35"/>
      <c r="CAD72" s="50"/>
      <c r="CAE72" s="35"/>
      <c r="CAJ72" s="50"/>
      <c r="CAK72" s="35"/>
      <c r="CAP72" s="50"/>
      <c r="CAQ72" s="35"/>
      <c r="CAV72" s="50"/>
      <c r="CAW72" s="35"/>
      <c r="CBB72" s="50"/>
      <c r="CBC72" s="35"/>
      <c r="CBH72" s="50"/>
      <c r="CBI72" s="35"/>
      <c r="CBN72" s="50"/>
      <c r="CBO72" s="35"/>
      <c r="CBT72" s="50"/>
      <c r="CBU72" s="35"/>
      <c r="CBZ72" s="50"/>
      <c r="CCA72" s="35"/>
      <c r="CCF72" s="50"/>
      <c r="CCG72" s="35"/>
      <c r="CCL72" s="50"/>
      <c r="CCM72" s="35"/>
      <c r="CCR72" s="50"/>
      <c r="CCS72" s="35"/>
      <c r="CCX72" s="50"/>
      <c r="CCY72" s="35"/>
      <c r="CDD72" s="50"/>
      <c r="CDE72" s="35"/>
      <c r="CDJ72" s="50"/>
      <c r="CDK72" s="35"/>
      <c r="CDP72" s="50"/>
      <c r="CDQ72" s="35"/>
      <c r="CDV72" s="50"/>
      <c r="CDW72" s="35"/>
      <c r="CEB72" s="50"/>
      <c r="CEC72" s="35"/>
      <c r="CEH72" s="50"/>
      <c r="CEI72" s="35"/>
      <c r="CEN72" s="50"/>
      <c r="CEO72" s="35"/>
      <c r="CET72" s="50"/>
      <c r="CEU72" s="35"/>
      <c r="CEZ72" s="50"/>
      <c r="CFA72" s="35"/>
      <c r="CFF72" s="50"/>
      <c r="CFG72" s="35"/>
      <c r="CFL72" s="50"/>
      <c r="CFM72" s="35"/>
      <c r="CFR72" s="50"/>
      <c r="CFS72" s="35"/>
      <c r="CFX72" s="50"/>
      <c r="CFY72" s="35"/>
      <c r="CGD72" s="50"/>
      <c r="CGE72" s="35"/>
      <c r="CGJ72" s="50"/>
      <c r="CGK72" s="35"/>
      <c r="CGP72" s="50"/>
      <c r="CGQ72" s="35"/>
      <c r="CGV72" s="50"/>
      <c r="CGW72" s="35"/>
      <c r="CHB72" s="50"/>
      <c r="CHC72" s="35"/>
      <c r="CHH72" s="50"/>
      <c r="CHI72" s="35"/>
      <c r="CHN72" s="50"/>
      <c r="CHO72" s="35"/>
      <c r="CHT72" s="50"/>
      <c r="CHU72" s="35"/>
      <c r="CHZ72" s="50"/>
      <c r="CIA72" s="35"/>
      <c r="CIF72" s="50"/>
      <c r="CIG72" s="35"/>
      <c r="CIL72" s="50"/>
      <c r="CIM72" s="35"/>
      <c r="CIR72" s="50"/>
      <c r="CIS72" s="35"/>
      <c r="CIX72" s="50"/>
      <c r="CIY72" s="35"/>
      <c r="CJD72" s="50"/>
      <c r="CJE72" s="35"/>
      <c r="CJJ72" s="50"/>
      <c r="CJK72" s="35"/>
      <c r="CJP72" s="50"/>
      <c r="CJQ72" s="35"/>
      <c r="CJV72" s="50"/>
      <c r="CJW72" s="35"/>
      <c r="CKB72" s="50"/>
      <c r="CKC72" s="35"/>
      <c r="CKH72" s="50"/>
      <c r="CKI72" s="35"/>
      <c r="CKN72" s="50"/>
      <c r="CKO72" s="35"/>
      <c r="CKT72" s="50"/>
      <c r="CKU72" s="35"/>
      <c r="CKZ72" s="50"/>
      <c r="CLA72" s="35"/>
      <c r="CLF72" s="50"/>
      <c r="CLG72" s="35"/>
      <c r="CLL72" s="50"/>
      <c r="CLM72" s="35"/>
      <c r="CLR72" s="50"/>
      <c r="CLS72" s="35"/>
      <c r="CLX72" s="50"/>
      <c r="CLY72" s="35"/>
      <c r="CMD72" s="50"/>
      <c r="CME72" s="35"/>
      <c r="CMJ72" s="50"/>
      <c r="CMK72" s="35"/>
      <c r="CMP72" s="50"/>
      <c r="CMQ72" s="35"/>
      <c r="CMV72" s="50"/>
      <c r="CMW72" s="35"/>
      <c r="CNB72" s="50"/>
      <c r="CNC72" s="35"/>
      <c r="CNH72" s="50"/>
      <c r="CNI72" s="35"/>
      <c r="CNN72" s="50"/>
      <c r="CNO72" s="35"/>
      <c r="CNT72" s="50"/>
      <c r="CNU72" s="35"/>
      <c r="CNZ72" s="50"/>
      <c r="COA72" s="35"/>
      <c r="COF72" s="50"/>
      <c r="COG72" s="35"/>
      <c r="COL72" s="50"/>
      <c r="COM72" s="35"/>
      <c r="COR72" s="50"/>
      <c r="COS72" s="35"/>
      <c r="COX72" s="50"/>
      <c r="COY72" s="35"/>
      <c r="CPD72" s="50"/>
      <c r="CPE72" s="35"/>
      <c r="CPJ72" s="50"/>
      <c r="CPK72" s="35"/>
      <c r="CPP72" s="50"/>
      <c r="CPQ72" s="35"/>
      <c r="CPV72" s="50"/>
      <c r="CPW72" s="35"/>
      <c r="CQB72" s="50"/>
      <c r="CQC72" s="35"/>
      <c r="CQH72" s="50"/>
      <c r="CQI72" s="35"/>
      <c r="CQN72" s="50"/>
      <c r="CQO72" s="35"/>
      <c r="CQT72" s="50"/>
      <c r="CQU72" s="35"/>
      <c r="CQZ72" s="50"/>
      <c r="CRA72" s="35"/>
      <c r="CRF72" s="50"/>
      <c r="CRG72" s="35"/>
      <c r="CRL72" s="50"/>
      <c r="CRM72" s="35"/>
      <c r="CRR72" s="50"/>
      <c r="CRS72" s="35"/>
      <c r="CRX72" s="50"/>
      <c r="CRY72" s="35"/>
      <c r="CSD72" s="50"/>
      <c r="CSE72" s="35"/>
      <c r="CSJ72" s="50"/>
      <c r="CSK72" s="35"/>
      <c r="CSP72" s="50"/>
      <c r="CSQ72" s="35"/>
      <c r="CSV72" s="50"/>
      <c r="CSW72" s="35"/>
      <c r="CTB72" s="50"/>
      <c r="CTC72" s="35"/>
      <c r="CTH72" s="50"/>
      <c r="CTI72" s="35"/>
      <c r="CTN72" s="50"/>
      <c r="CTO72" s="35"/>
      <c r="CTT72" s="50"/>
      <c r="CTU72" s="35"/>
      <c r="CTZ72" s="50"/>
      <c r="CUA72" s="35"/>
      <c r="CUF72" s="50"/>
      <c r="CUG72" s="35"/>
      <c r="CUL72" s="50"/>
      <c r="CUM72" s="35"/>
      <c r="CUR72" s="50"/>
      <c r="CUS72" s="35"/>
      <c r="CUX72" s="50"/>
      <c r="CUY72" s="35"/>
      <c r="CVD72" s="50"/>
      <c r="CVE72" s="35"/>
      <c r="CVJ72" s="50"/>
      <c r="CVK72" s="35"/>
      <c r="CVP72" s="50"/>
      <c r="CVQ72" s="35"/>
      <c r="CVV72" s="50"/>
      <c r="CVW72" s="35"/>
      <c r="CWB72" s="50"/>
      <c r="CWC72" s="35"/>
      <c r="CWH72" s="50"/>
      <c r="CWI72" s="35"/>
      <c r="CWN72" s="50"/>
      <c r="CWO72" s="35"/>
      <c r="CWT72" s="50"/>
      <c r="CWU72" s="35"/>
      <c r="CWZ72" s="50"/>
      <c r="CXA72" s="35"/>
      <c r="CXF72" s="50"/>
      <c r="CXG72" s="35"/>
      <c r="CXL72" s="50"/>
      <c r="CXM72" s="35"/>
      <c r="CXR72" s="50"/>
      <c r="CXS72" s="35"/>
      <c r="CXX72" s="50"/>
      <c r="CXY72" s="35"/>
      <c r="CYD72" s="50"/>
      <c r="CYE72" s="35"/>
      <c r="CYJ72" s="50"/>
      <c r="CYK72" s="35"/>
      <c r="CYP72" s="50"/>
      <c r="CYQ72" s="35"/>
      <c r="CYV72" s="50"/>
      <c r="CYW72" s="35"/>
      <c r="CZB72" s="50"/>
      <c r="CZC72" s="35"/>
      <c r="CZH72" s="50"/>
      <c r="CZI72" s="35"/>
      <c r="CZN72" s="50"/>
      <c r="CZO72" s="35"/>
      <c r="CZT72" s="50"/>
      <c r="CZU72" s="35"/>
      <c r="CZZ72" s="50"/>
      <c r="DAA72" s="35"/>
      <c r="DAF72" s="50"/>
      <c r="DAG72" s="35"/>
      <c r="DAL72" s="50"/>
      <c r="DAM72" s="35"/>
      <c r="DAR72" s="50"/>
      <c r="DAS72" s="35"/>
      <c r="DAX72" s="50"/>
      <c r="DAY72" s="35"/>
      <c r="DBD72" s="50"/>
      <c r="DBE72" s="35"/>
      <c r="DBJ72" s="50"/>
      <c r="DBK72" s="35"/>
      <c r="DBP72" s="50"/>
      <c r="DBQ72" s="35"/>
      <c r="DBV72" s="50"/>
      <c r="DBW72" s="35"/>
      <c r="DCB72" s="50"/>
      <c r="DCC72" s="35"/>
      <c r="DCH72" s="50"/>
      <c r="DCI72" s="35"/>
      <c r="DCN72" s="50"/>
      <c r="DCO72" s="35"/>
      <c r="DCT72" s="50"/>
      <c r="DCU72" s="35"/>
      <c r="DCZ72" s="50"/>
      <c r="DDA72" s="35"/>
      <c r="DDF72" s="50"/>
      <c r="DDG72" s="35"/>
      <c r="DDL72" s="50"/>
      <c r="DDM72" s="35"/>
      <c r="DDR72" s="50"/>
      <c r="DDS72" s="35"/>
      <c r="DDX72" s="50"/>
      <c r="DDY72" s="35"/>
      <c r="DED72" s="50"/>
      <c r="DEE72" s="35"/>
      <c r="DEJ72" s="50"/>
      <c r="DEK72" s="35"/>
      <c r="DEP72" s="50"/>
      <c r="DEQ72" s="35"/>
      <c r="DEV72" s="50"/>
      <c r="DEW72" s="35"/>
      <c r="DFB72" s="50"/>
      <c r="DFC72" s="35"/>
      <c r="DFH72" s="50"/>
      <c r="DFI72" s="35"/>
      <c r="DFN72" s="50"/>
      <c r="DFO72" s="35"/>
      <c r="DFT72" s="50"/>
      <c r="DFU72" s="35"/>
      <c r="DFZ72" s="50"/>
      <c r="DGA72" s="35"/>
      <c r="DGF72" s="50"/>
      <c r="DGG72" s="35"/>
      <c r="DGL72" s="50"/>
      <c r="DGM72" s="35"/>
      <c r="DGR72" s="50"/>
      <c r="DGS72" s="35"/>
      <c r="DGX72" s="50"/>
      <c r="DGY72" s="35"/>
      <c r="DHD72" s="50"/>
      <c r="DHE72" s="35"/>
      <c r="DHJ72" s="50"/>
      <c r="DHK72" s="35"/>
      <c r="DHP72" s="50"/>
      <c r="DHQ72" s="35"/>
      <c r="DHV72" s="50"/>
      <c r="DHW72" s="35"/>
      <c r="DIB72" s="50"/>
      <c r="DIC72" s="35"/>
      <c r="DIH72" s="50"/>
      <c r="DII72" s="35"/>
      <c r="DIN72" s="50"/>
      <c r="DIO72" s="35"/>
      <c r="DIT72" s="50"/>
      <c r="DIU72" s="35"/>
      <c r="DIZ72" s="50"/>
      <c r="DJA72" s="35"/>
      <c r="DJF72" s="50"/>
      <c r="DJG72" s="35"/>
      <c r="DJL72" s="50"/>
      <c r="DJM72" s="35"/>
      <c r="DJR72" s="50"/>
      <c r="DJS72" s="35"/>
      <c r="DJX72" s="50"/>
      <c r="DJY72" s="35"/>
      <c r="DKD72" s="50"/>
      <c r="DKE72" s="35"/>
      <c r="DKJ72" s="50"/>
      <c r="DKK72" s="35"/>
      <c r="DKP72" s="50"/>
      <c r="DKQ72" s="35"/>
      <c r="DKV72" s="50"/>
      <c r="DKW72" s="35"/>
      <c r="DLB72" s="50"/>
      <c r="DLC72" s="35"/>
      <c r="DLH72" s="50"/>
      <c r="DLI72" s="35"/>
      <c r="DLN72" s="50"/>
      <c r="DLO72" s="35"/>
      <c r="DLT72" s="50"/>
      <c r="DLU72" s="35"/>
      <c r="DLZ72" s="50"/>
      <c r="DMA72" s="35"/>
      <c r="DMF72" s="50"/>
      <c r="DMG72" s="35"/>
      <c r="DML72" s="50"/>
      <c r="DMM72" s="35"/>
      <c r="DMR72" s="50"/>
      <c r="DMS72" s="35"/>
      <c r="DMX72" s="50"/>
      <c r="DMY72" s="35"/>
      <c r="DND72" s="50"/>
      <c r="DNE72" s="35"/>
      <c r="DNJ72" s="50"/>
      <c r="DNK72" s="35"/>
      <c r="DNP72" s="50"/>
      <c r="DNQ72" s="35"/>
      <c r="DNV72" s="50"/>
      <c r="DNW72" s="35"/>
      <c r="DOB72" s="50"/>
      <c r="DOC72" s="35"/>
      <c r="DOH72" s="50"/>
      <c r="DOI72" s="35"/>
      <c r="DON72" s="50"/>
      <c r="DOO72" s="35"/>
      <c r="DOT72" s="50"/>
      <c r="DOU72" s="35"/>
      <c r="DOZ72" s="50"/>
      <c r="DPA72" s="35"/>
      <c r="DPF72" s="50"/>
      <c r="DPG72" s="35"/>
      <c r="DPL72" s="50"/>
      <c r="DPM72" s="35"/>
      <c r="DPR72" s="50"/>
      <c r="DPS72" s="35"/>
      <c r="DPX72" s="50"/>
      <c r="DPY72" s="35"/>
      <c r="DQD72" s="50"/>
      <c r="DQE72" s="35"/>
      <c r="DQJ72" s="50"/>
      <c r="DQK72" s="35"/>
      <c r="DQP72" s="50"/>
      <c r="DQQ72" s="35"/>
      <c r="DQV72" s="50"/>
      <c r="DQW72" s="35"/>
      <c r="DRB72" s="50"/>
      <c r="DRC72" s="35"/>
      <c r="DRH72" s="50"/>
      <c r="DRI72" s="35"/>
      <c r="DRN72" s="50"/>
      <c r="DRO72" s="35"/>
      <c r="DRT72" s="50"/>
      <c r="DRU72" s="35"/>
      <c r="DRZ72" s="50"/>
      <c r="DSA72" s="35"/>
      <c r="DSF72" s="50"/>
      <c r="DSG72" s="35"/>
      <c r="DSL72" s="50"/>
      <c r="DSM72" s="35"/>
      <c r="DSR72" s="50"/>
      <c r="DSS72" s="35"/>
      <c r="DSX72" s="50"/>
      <c r="DSY72" s="35"/>
      <c r="DTD72" s="50"/>
      <c r="DTE72" s="35"/>
      <c r="DTJ72" s="50"/>
      <c r="DTK72" s="35"/>
      <c r="DTP72" s="50"/>
      <c r="DTQ72" s="35"/>
      <c r="DTV72" s="50"/>
      <c r="DTW72" s="35"/>
      <c r="DUB72" s="50"/>
      <c r="DUC72" s="35"/>
      <c r="DUH72" s="50"/>
      <c r="DUI72" s="35"/>
      <c r="DUN72" s="50"/>
      <c r="DUO72" s="35"/>
      <c r="DUT72" s="50"/>
      <c r="DUU72" s="35"/>
      <c r="DUZ72" s="50"/>
      <c r="DVA72" s="35"/>
      <c r="DVF72" s="50"/>
      <c r="DVG72" s="35"/>
      <c r="DVL72" s="50"/>
      <c r="DVM72" s="35"/>
      <c r="DVR72" s="50"/>
      <c r="DVS72" s="35"/>
      <c r="DVX72" s="50"/>
      <c r="DVY72" s="35"/>
      <c r="DWD72" s="50"/>
      <c r="DWE72" s="35"/>
      <c r="DWJ72" s="50"/>
      <c r="DWK72" s="35"/>
      <c r="DWP72" s="50"/>
      <c r="DWQ72" s="35"/>
      <c r="DWV72" s="50"/>
      <c r="DWW72" s="35"/>
      <c r="DXB72" s="50"/>
      <c r="DXC72" s="35"/>
      <c r="DXH72" s="50"/>
      <c r="DXI72" s="35"/>
      <c r="DXN72" s="50"/>
      <c r="DXO72" s="35"/>
      <c r="DXT72" s="50"/>
      <c r="DXU72" s="35"/>
      <c r="DXZ72" s="50"/>
      <c r="DYA72" s="35"/>
      <c r="DYF72" s="50"/>
      <c r="DYG72" s="35"/>
      <c r="DYL72" s="50"/>
      <c r="DYM72" s="35"/>
      <c r="DYR72" s="50"/>
      <c r="DYS72" s="35"/>
      <c r="DYX72" s="50"/>
      <c r="DYY72" s="35"/>
      <c r="DZD72" s="50"/>
      <c r="DZE72" s="35"/>
      <c r="DZJ72" s="50"/>
      <c r="DZK72" s="35"/>
      <c r="DZP72" s="50"/>
      <c r="DZQ72" s="35"/>
      <c r="DZV72" s="50"/>
      <c r="DZW72" s="35"/>
      <c r="EAB72" s="50"/>
      <c r="EAC72" s="35"/>
      <c r="EAH72" s="50"/>
      <c r="EAI72" s="35"/>
      <c r="EAN72" s="50"/>
      <c r="EAO72" s="35"/>
      <c r="EAT72" s="50"/>
      <c r="EAU72" s="35"/>
      <c r="EAZ72" s="50"/>
      <c r="EBA72" s="35"/>
      <c r="EBF72" s="50"/>
      <c r="EBG72" s="35"/>
      <c r="EBL72" s="50"/>
      <c r="EBM72" s="35"/>
      <c r="EBR72" s="50"/>
      <c r="EBS72" s="35"/>
      <c r="EBX72" s="50"/>
      <c r="EBY72" s="35"/>
      <c r="ECD72" s="50"/>
      <c r="ECE72" s="35"/>
      <c r="ECJ72" s="50"/>
      <c r="ECK72" s="35"/>
      <c r="ECP72" s="50"/>
      <c r="ECQ72" s="35"/>
      <c r="ECV72" s="50"/>
      <c r="ECW72" s="35"/>
      <c r="EDB72" s="50"/>
      <c r="EDC72" s="35"/>
      <c r="EDH72" s="50"/>
      <c r="EDI72" s="35"/>
      <c r="EDN72" s="50"/>
      <c r="EDO72" s="35"/>
      <c r="EDT72" s="50"/>
      <c r="EDU72" s="35"/>
      <c r="EDZ72" s="50"/>
      <c r="EEA72" s="35"/>
      <c r="EEF72" s="50"/>
      <c r="EEG72" s="35"/>
      <c r="EEL72" s="50"/>
      <c r="EEM72" s="35"/>
      <c r="EER72" s="50"/>
      <c r="EES72" s="35"/>
      <c r="EEX72" s="50"/>
      <c r="EEY72" s="35"/>
      <c r="EFD72" s="50"/>
      <c r="EFE72" s="35"/>
      <c r="EFJ72" s="50"/>
      <c r="EFK72" s="35"/>
      <c r="EFP72" s="50"/>
      <c r="EFQ72" s="35"/>
      <c r="EFV72" s="50"/>
      <c r="EFW72" s="35"/>
      <c r="EGB72" s="50"/>
      <c r="EGC72" s="35"/>
      <c r="EGH72" s="50"/>
      <c r="EGI72" s="35"/>
      <c r="EGN72" s="50"/>
      <c r="EGO72" s="35"/>
      <c r="EGT72" s="50"/>
      <c r="EGU72" s="35"/>
      <c r="EGZ72" s="50"/>
      <c r="EHA72" s="35"/>
      <c r="EHF72" s="50"/>
      <c r="EHG72" s="35"/>
      <c r="EHL72" s="50"/>
      <c r="EHM72" s="35"/>
      <c r="EHR72" s="50"/>
      <c r="EHS72" s="35"/>
      <c r="EHX72" s="50"/>
      <c r="EHY72" s="35"/>
      <c r="EID72" s="50"/>
      <c r="EIE72" s="35"/>
      <c r="EIJ72" s="50"/>
      <c r="EIK72" s="35"/>
      <c r="EIP72" s="50"/>
      <c r="EIQ72" s="35"/>
      <c r="EIV72" s="50"/>
      <c r="EIW72" s="35"/>
      <c r="EJB72" s="50"/>
      <c r="EJC72" s="35"/>
      <c r="EJH72" s="50"/>
      <c r="EJI72" s="35"/>
      <c r="EJN72" s="50"/>
      <c r="EJO72" s="35"/>
      <c r="EJT72" s="50"/>
      <c r="EJU72" s="35"/>
      <c r="EJZ72" s="50"/>
      <c r="EKA72" s="35"/>
      <c r="EKF72" s="50"/>
      <c r="EKG72" s="35"/>
      <c r="EKL72" s="50"/>
      <c r="EKM72" s="35"/>
      <c r="EKR72" s="50"/>
      <c r="EKS72" s="35"/>
      <c r="EKX72" s="50"/>
      <c r="EKY72" s="35"/>
      <c r="ELD72" s="50"/>
      <c r="ELE72" s="35"/>
      <c r="ELJ72" s="50"/>
      <c r="ELK72" s="35"/>
      <c r="ELP72" s="50"/>
      <c r="ELQ72" s="35"/>
      <c r="ELV72" s="50"/>
      <c r="ELW72" s="35"/>
      <c r="EMB72" s="50"/>
      <c r="EMC72" s="35"/>
      <c r="EMH72" s="50"/>
      <c r="EMI72" s="35"/>
      <c r="EMN72" s="50"/>
      <c r="EMO72" s="35"/>
      <c r="EMT72" s="50"/>
      <c r="EMU72" s="35"/>
      <c r="EMZ72" s="50"/>
      <c r="ENA72" s="35"/>
      <c r="ENF72" s="50"/>
      <c r="ENG72" s="35"/>
      <c r="ENL72" s="50"/>
      <c r="ENM72" s="35"/>
      <c r="ENR72" s="50"/>
      <c r="ENS72" s="35"/>
      <c r="ENX72" s="50"/>
      <c r="ENY72" s="35"/>
      <c r="EOD72" s="50"/>
      <c r="EOE72" s="35"/>
      <c r="EOJ72" s="50"/>
      <c r="EOK72" s="35"/>
      <c r="EOP72" s="50"/>
      <c r="EOQ72" s="35"/>
      <c r="EOV72" s="50"/>
      <c r="EOW72" s="35"/>
      <c r="EPB72" s="50"/>
      <c r="EPC72" s="35"/>
      <c r="EPH72" s="50"/>
      <c r="EPI72" s="35"/>
      <c r="EPN72" s="50"/>
      <c r="EPO72" s="35"/>
      <c r="EPT72" s="50"/>
      <c r="EPU72" s="35"/>
      <c r="EPZ72" s="50"/>
      <c r="EQA72" s="35"/>
      <c r="EQF72" s="50"/>
      <c r="EQG72" s="35"/>
      <c r="EQL72" s="50"/>
      <c r="EQM72" s="35"/>
      <c r="EQR72" s="50"/>
      <c r="EQS72" s="35"/>
      <c r="EQX72" s="50"/>
      <c r="EQY72" s="35"/>
      <c r="ERD72" s="50"/>
      <c r="ERE72" s="35"/>
      <c r="ERJ72" s="50"/>
      <c r="ERK72" s="35"/>
      <c r="ERP72" s="50"/>
      <c r="ERQ72" s="35"/>
      <c r="ERV72" s="50"/>
      <c r="ERW72" s="35"/>
      <c r="ESB72" s="50"/>
      <c r="ESC72" s="35"/>
      <c r="ESH72" s="50"/>
      <c r="ESI72" s="35"/>
      <c r="ESN72" s="50"/>
      <c r="ESO72" s="35"/>
      <c r="EST72" s="50"/>
      <c r="ESU72" s="35"/>
      <c r="ESZ72" s="50"/>
      <c r="ETA72" s="35"/>
      <c r="ETF72" s="50"/>
      <c r="ETG72" s="35"/>
      <c r="ETL72" s="50"/>
      <c r="ETM72" s="35"/>
      <c r="ETR72" s="50"/>
      <c r="ETS72" s="35"/>
      <c r="ETX72" s="50"/>
      <c r="ETY72" s="35"/>
      <c r="EUD72" s="50"/>
      <c r="EUE72" s="35"/>
      <c r="EUJ72" s="50"/>
      <c r="EUK72" s="35"/>
      <c r="EUP72" s="50"/>
      <c r="EUQ72" s="35"/>
      <c r="EUV72" s="50"/>
      <c r="EUW72" s="35"/>
      <c r="EVB72" s="50"/>
      <c r="EVC72" s="35"/>
      <c r="EVH72" s="50"/>
      <c r="EVI72" s="35"/>
      <c r="EVN72" s="50"/>
      <c r="EVO72" s="35"/>
      <c r="EVT72" s="50"/>
      <c r="EVU72" s="35"/>
      <c r="EVZ72" s="50"/>
      <c r="EWA72" s="35"/>
      <c r="EWF72" s="50"/>
      <c r="EWG72" s="35"/>
      <c r="EWL72" s="50"/>
      <c r="EWM72" s="35"/>
      <c r="EWR72" s="50"/>
      <c r="EWS72" s="35"/>
      <c r="EWX72" s="50"/>
      <c r="EWY72" s="35"/>
      <c r="EXD72" s="50"/>
      <c r="EXE72" s="35"/>
      <c r="EXJ72" s="50"/>
      <c r="EXK72" s="35"/>
      <c r="EXP72" s="50"/>
      <c r="EXQ72" s="35"/>
      <c r="EXV72" s="50"/>
      <c r="EXW72" s="35"/>
      <c r="EYB72" s="50"/>
      <c r="EYC72" s="35"/>
      <c r="EYH72" s="50"/>
      <c r="EYI72" s="35"/>
      <c r="EYN72" s="50"/>
      <c r="EYO72" s="35"/>
      <c r="EYT72" s="50"/>
      <c r="EYU72" s="35"/>
      <c r="EYZ72" s="50"/>
      <c r="EZA72" s="35"/>
      <c r="EZF72" s="50"/>
      <c r="EZG72" s="35"/>
      <c r="EZL72" s="50"/>
      <c r="EZM72" s="35"/>
      <c r="EZR72" s="50"/>
      <c r="EZS72" s="35"/>
      <c r="EZX72" s="50"/>
      <c r="EZY72" s="35"/>
      <c r="FAD72" s="50"/>
      <c r="FAE72" s="35"/>
      <c r="FAJ72" s="50"/>
      <c r="FAK72" s="35"/>
      <c r="FAP72" s="50"/>
      <c r="FAQ72" s="35"/>
      <c r="FAV72" s="50"/>
      <c r="FAW72" s="35"/>
      <c r="FBB72" s="50"/>
      <c r="FBC72" s="35"/>
      <c r="FBH72" s="50"/>
      <c r="FBI72" s="35"/>
      <c r="FBN72" s="50"/>
      <c r="FBO72" s="35"/>
      <c r="FBT72" s="50"/>
      <c r="FBU72" s="35"/>
      <c r="FBZ72" s="50"/>
      <c r="FCA72" s="35"/>
      <c r="FCF72" s="50"/>
      <c r="FCG72" s="35"/>
      <c r="FCL72" s="50"/>
      <c r="FCM72" s="35"/>
      <c r="FCR72" s="50"/>
      <c r="FCS72" s="35"/>
      <c r="FCX72" s="50"/>
      <c r="FCY72" s="35"/>
      <c r="FDD72" s="50"/>
      <c r="FDE72" s="35"/>
      <c r="FDJ72" s="50"/>
      <c r="FDK72" s="35"/>
      <c r="FDP72" s="50"/>
      <c r="FDQ72" s="35"/>
      <c r="FDV72" s="50"/>
      <c r="FDW72" s="35"/>
      <c r="FEB72" s="50"/>
      <c r="FEC72" s="35"/>
      <c r="FEH72" s="50"/>
      <c r="FEI72" s="35"/>
      <c r="FEN72" s="50"/>
      <c r="FEO72" s="35"/>
      <c r="FET72" s="50"/>
      <c r="FEU72" s="35"/>
      <c r="FEZ72" s="50"/>
      <c r="FFA72" s="35"/>
      <c r="FFF72" s="50"/>
      <c r="FFG72" s="35"/>
      <c r="FFL72" s="50"/>
      <c r="FFM72" s="35"/>
      <c r="FFR72" s="50"/>
      <c r="FFS72" s="35"/>
      <c r="FFX72" s="50"/>
      <c r="FFY72" s="35"/>
      <c r="FGD72" s="50"/>
      <c r="FGE72" s="35"/>
      <c r="FGJ72" s="50"/>
      <c r="FGK72" s="35"/>
      <c r="FGP72" s="50"/>
      <c r="FGQ72" s="35"/>
      <c r="FGV72" s="50"/>
      <c r="FGW72" s="35"/>
      <c r="FHB72" s="50"/>
      <c r="FHC72" s="35"/>
      <c r="FHH72" s="50"/>
      <c r="FHI72" s="35"/>
      <c r="FHN72" s="50"/>
      <c r="FHO72" s="35"/>
      <c r="FHT72" s="50"/>
      <c r="FHU72" s="35"/>
      <c r="FHZ72" s="50"/>
      <c r="FIA72" s="35"/>
      <c r="FIF72" s="50"/>
      <c r="FIG72" s="35"/>
      <c r="FIL72" s="50"/>
      <c r="FIM72" s="35"/>
      <c r="FIR72" s="50"/>
      <c r="FIS72" s="35"/>
      <c r="FIX72" s="50"/>
      <c r="FIY72" s="35"/>
      <c r="FJD72" s="50"/>
      <c r="FJE72" s="35"/>
      <c r="FJJ72" s="50"/>
      <c r="FJK72" s="35"/>
      <c r="FJP72" s="50"/>
      <c r="FJQ72" s="35"/>
      <c r="FJV72" s="50"/>
      <c r="FJW72" s="35"/>
      <c r="FKB72" s="50"/>
      <c r="FKC72" s="35"/>
      <c r="FKH72" s="50"/>
      <c r="FKI72" s="35"/>
      <c r="FKN72" s="50"/>
      <c r="FKO72" s="35"/>
      <c r="FKT72" s="50"/>
      <c r="FKU72" s="35"/>
      <c r="FKZ72" s="50"/>
      <c r="FLA72" s="35"/>
      <c r="FLF72" s="50"/>
      <c r="FLG72" s="35"/>
      <c r="FLL72" s="50"/>
      <c r="FLM72" s="35"/>
      <c r="FLR72" s="50"/>
      <c r="FLS72" s="35"/>
      <c r="FLX72" s="50"/>
      <c r="FLY72" s="35"/>
      <c r="FMD72" s="50"/>
      <c r="FME72" s="35"/>
      <c r="FMJ72" s="50"/>
      <c r="FMK72" s="35"/>
      <c r="FMP72" s="50"/>
      <c r="FMQ72" s="35"/>
      <c r="FMV72" s="50"/>
      <c r="FMW72" s="35"/>
      <c r="FNB72" s="50"/>
      <c r="FNC72" s="35"/>
      <c r="FNH72" s="50"/>
      <c r="FNI72" s="35"/>
      <c r="FNN72" s="50"/>
      <c r="FNO72" s="35"/>
      <c r="FNT72" s="50"/>
      <c r="FNU72" s="35"/>
      <c r="FNZ72" s="50"/>
      <c r="FOA72" s="35"/>
      <c r="FOF72" s="50"/>
      <c r="FOG72" s="35"/>
      <c r="FOL72" s="50"/>
      <c r="FOM72" s="35"/>
      <c r="FOR72" s="50"/>
      <c r="FOS72" s="35"/>
      <c r="FOX72" s="50"/>
      <c r="FOY72" s="35"/>
      <c r="FPD72" s="50"/>
      <c r="FPE72" s="35"/>
      <c r="FPJ72" s="50"/>
      <c r="FPK72" s="35"/>
      <c r="FPP72" s="50"/>
      <c r="FPQ72" s="35"/>
      <c r="FPV72" s="50"/>
      <c r="FPW72" s="35"/>
      <c r="FQB72" s="50"/>
      <c r="FQC72" s="35"/>
      <c r="FQH72" s="50"/>
      <c r="FQI72" s="35"/>
      <c r="FQN72" s="50"/>
      <c r="FQO72" s="35"/>
      <c r="FQT72" s="50"/>
      <c r="FQU72" s="35"/>
      <c r="FQZ72" s="50"/>
      <c r="FRA72" s="35"/>
      <c r="FRF72" s="50"/>
      <c r="FRG72" s="35"/>
      <c r="FRL72" s="50"/>
      <c r="FRM72" s="35"/>
      <c r="FRR72" s="50"/>
      <c r="FRS72" s="35"/>
      <c r="FRX72" s="50"/>
      <c r="FRY72" s="35"/>
      <c r="FSD72" s="50"/>
      <c r="FSE72" s="35"/>
      <c r="FSJ72" s="50"/>
      <c r="FSK72" s="35"/>
      <c r="FSP72" s="50"/>
      <c r="FSQ72" s="35"/>
      <c r="FSV72" s="50"/>
      <c r="FSW72" s="35"/>
      <c r="FTB72" s="50"/>
      <c r="FTC72" s="35"/>
      <c r="FTH72" s="50"/>
      <c r="FTI72" s="35"/>
      <c r="FTN72" s="50"/>
      <c r="FTO72" s="35"/>
      <c r="FTT72" s="50"/>
      <c r="FTU72" s="35"/>
      <c r="FTZ72" s="50"/>
      <c r="FUA72" s="35"/>
      <c r="FUF72" s="50"/>
      <c r="FUG72" s="35"/>
      <c r="FUL72" s="50"/>
      <c r="FUM72" s="35"/>
      <c r="FUR72" s="50"/>
      <c r="FUS72" s="35"/>
      <c r="FUX72" s="50"/>
      <c r="FUY72" s="35"/>
      <c r="FVD72" s="50"/>
      <c r="FVE72" s="35"/>
      <c r="FVJ72" s="50"/>
      <c r="FVK72" s="35"/>
      <c r="FVP72" s="50"/>
      <c r="FVQ72" s="35"/>
      <c r="FVV72" s="50"/>
      <c r="FVW72" s="35"/>
      <c r="FWB72" s="50"/>
      <c r="FWC72" s="35"/>
      <c r="FWH72" s="50"/>
      <c r="FWI72" s="35"/>
      <c r="FWN72" s="50"/>
      <c r="FWO72" s="35"/>
      <c r="FWT72" s="50"/>
      <c r="FWU72" s="35"/>
      <c r="FWZ72" s="50"/>
      <c r="FXA72" s="35"/>
      <c r="FXF72" s="50"/>
      <c r="FXG72" s="35"/>
      <c r="FXL72" s="50"/>
      <c r="FXM72" s="35"/>
      <c r="FXR72" s="50"/>
      <c r="FXS72" s="35"/>
      <c r="FXX72" s="50"/>
      <c r="FXY72" s="35"/>
      <c r="FYD72" s="50"/>
      <c r="FYE72" s="35"/>
      <c r="FYJ72" s="50"/>
      <c r="FYK72" s="35"/>
      <c r="FYP72" s="50"/>
      <c r="FYQ72" s="35"/>
      <c r="FYV72" s="50"/>
      <c r="FYW72" s="35"/>
      <c r="FZB72" s="50"/>
      <c r="FZC72" s="35"/>
      <c r="FZH72" s="50"/>
      <c r="FZI72" s="35"/>
      <c r="FZN72" s="50"/>
      <c r="FZO72" s="35"/>
      <c r="FZT72" s="50"/>
      <c r="FZU72" s="35"/>
      <c r="FZZ72" s="50"/>
      <c r="GAA72" s="35"/>
      <c r="GAF72" s="50"/>
      <c r="GAG72" s="35"/>
      <c r="GAL72" s="50"/>
      <c r="GAM72" s="35"/>
      <c r="GAR72" s="50"/>
      <c r="GAS72" s="35"/>
      <c r="GAX72" s="50"/>
      <c r="GAY72" s="35"/>
      <c r="GBD72" s="50"/>
      <c r="GBE72" s="35"/>
      <c r="GBJ72" s="50"/>
      <c r="GBK72" s="35"/>
      <c r="GBP72" s="50"/>
      <c r="GBQ72" s="35"/>
      <c r="GBV72" s="50"/>
      <c r="GBW72" s="35"/>
      <c r="GCB72" s="50"/>
      <c r="GCC72" s="35"/>
      <c r="GCH72" s="50"/>
      <c r="GCI72" s="35"/>
      <c r="GCN72" s="50"/>
      <c r="GCO72" s="35"/>
      <c r="GCT72" s="50"/>
      <c r="GCU72" s="35"/>
      <c r="GCZ72" s="50"/>
      <c r="GDA72" s="35"/>
      <c r="GDF72" s="50"/>
      <c r="GDG72" s="35"/>
      <c r="GDL72" s="50"/>
      <c r="GDM72" s="35"/>
      <c r="GDR72" s="50"/>
      <c r="GDS72" s="35"/>
      <c r="GDX72" s="50"/>
      <c r="GDY72" s="35"/>
      <c r="GED72" s="50"/>
      <c r="GEE72" s="35"/>
      <c r="GEJ72" s="50"/>
      <c r="GEK72" s="35"/>
      <c r="GEP72" s="50"/>
      <c r="GEQ72" s="35"/>
      <c r="GEV72" s="50"/>
      <c r="GEW72" s="35"/>
      <c r="GFB72" s="50"/>
      <c r="GFC72" s="35"/>
      <c r="GFH72" s="50"/>
      <c r="GFI72" s="35"/>
      <c r="GFN72" s="50"/>
      <c r="GFO72" s="35"/>
      <c r="GFT72" s="50"/>
      <c r="GFU72" s="35"/>
      <c r="GFZ72" s="50"/>
      <c r="GGA72" s="35"/>
      <c r="GGF72" s="50"/>
      <c r="GGG72" s="35"/>
      <c r="GGL72" s="50"/>
      <c r="GGM72" s="35"/>
      <c r="GGR72" s="50"/>
      <c r="GGS72" s="35"/>
      <c r="GGX72" s="50"/>
      <c r="GGY72" s="35"/>
      <c r="GHD72" s="50"/>
      <c r="GHE72" s="35"/>
      <c r="GHJ72" s="50"/>
      <c r="GHK72" s="35"/>
      <c r="GHP72" s="50"/>
      <c r="GHQ72" s="35"/>
      <c r="GHV72" s="50"/>
      <c r="GHW72" s="35"/>
      <c r="GIB72" s="50"/>
      <c r="GIC72" s="35"/>
      <c r="GIH72" s="50"/>
      <c r="GII72" s="35"/>
      <c r="GIN72" s="50"/>
      <c r="GIO72" s="35"/>
      <c r="GIT72" s="50"/>
      <c r="GIU72" s="35"/>
      <c r="GIZ72" s="50"/>
      <c r="GJA72" s="35"/>
      <c r="GJF72" s="50"/>
      <c r="GJG72" s="35"/>
      <c r="GJL72" s="50"/>
      <c r="GJM72" s="35"/>
      <c r="GJR72" s="50"/>
      <c r="GJS72" s="35"/>
      <c r="GJX72" s="50"/>
      <c r="GJY72" s="35"/>
      <c r="GKD72" s="50"/>
      <c r="GKE72" s="35"/>
      <c r="GKJ72" s="50"/>
      <c r="GKK72" s="35"/>
      <c r="GKP72" s="50"/>
      <c r="GKQ72" s="35"/>
      <c r="GKV72" s="50"/>
      <c r="GKW72" s="35"/>
      <c r="GLB72" s="50"/>
      <c r="GLC72" s="35"/>
      <c r="GLH72" s="50"/>
      <c r="GLI72" s="35"/>
      <c r="GLN72" s="50"/>
      <c r="GLO72" s="35"/>
      <c r="GLT72" s="50"/>
      <c r="GLU72" s="35"/>
      <c r="GLZ72" s="50"/>
      <c r="GMA72" s="35"/>
      <c r="GMF72" s="50"/>
      <c r="GMG72" s="35"/>
      <c r="GML72" s="50"/>
      <c r="GMM72" s="35"/>
      <c r="GMR72" s="50"/>
      <c r="GMS72" s="35"/>
      <c r="GMX72" s="50"/>
      <c r="GMY72" s="35"/>
      <c r="GND72" s="50"/>
      <c r="GNE72" s="35"/>
      <c r="GNJ72" s="50"/>
      <c r="GNK72" s="35"/>
      <c r="GNP72" s="50"/>
      <c r="GNQ72" s="35"/>
      <c r="GNV72" s="50"/>
      <c r="GNW72" s="35"/>
      <c r="GOB72" s="50"/>
      <c r="GOC72" s="35"/>
      <c r="GOH72" s="50"/>
      <c r="GOI72" s="35"/>
      <c r="GON72" s="50"/>
      <c r="GOO72" s="35"/>
      <c r="GOT72" s="50"/>
      <c r="GOU72" s="35"/>
      <c r="GOZ72" s="50"/>
      <c r="GPA72" s="35"/>
      <c r="GPF72" s="50"/>
      <c r="GPG72" s="35"/>
      <c r="GPL72" s="50"/>
      <c r="GPM72" s="35"/>
      <c r="GPR72" s="50"/>
      <c r="GPS72" s="35"/>
      <c r="GPX72" s="50"/>
      <c r="GPY72" s="35"/>
      <c r="GQD72" s="50"/>
      <c r="GQE72" s="35"/>
      <c r="GQJ72" s="50"/>
      <c r="GQK72" s="35"/>
      <c r="GQP72" s="50"/>
      <c r="GQQ72" s="35"/>
      <c r="GQV72" s="50"/>
      <c r="GQW72" s="35"/>
      <c r="GRB72" s="50"/>
      <c r="GRC72" s="35"/>
      <c r="GRH72" s="50"/>
      <c r="GRI72" s="35"/>
      <c r="GRN72" s="50"/>
      <c r="GRO72" s="35"/>
      <c r="GRT72" s="50"/>
      <c r="GRU72" s="35"/>
      <c r="GRZ72" s="50"/>
      <c r="GSA72" s="35"/>
      <c r="GSF72" s="50"/>
      <c r="GSG72" s="35"/>
      <c r="GSL72" s="50"/>
      <c r="GSM72" s="35"/>
      <c r="GSR72" s="50"/>
      <c r="GSS72" s="35"/>
      <c r="GSX72" s="50"/>
      <c r="GSY72" s="35"/>
      <c r="GTD72" s="50"/>
      <c r="GTE72" s="35"/>
      <c r="GTJ72" s="50"/>
      <c r="GTK72" s="35"/>
      <c r="GTP72" s="50"/>
      <c r="GTQ72" s="35"/>
      <c r="GTV72" s="50"/>
      <c r="GTW72" s="35"/>
      <c r="GUB72" s="50"/>
      <c r="GUC72" s="35"/>
      <c r="GUH72" s="50"/>
      <c r="GUI72" s="35"/>
      <c r="GUN72" s="50"/>
      <c r="GUO72" s="35"/>
      <c r="GUT72" s="50"/>
      <c r="GUU72" s="35"/>
      <c r="GUZ72" s="50"/>
      <c r="GVA72" s="35"/>
      <c r="GVF72" s="50"/>
      <c r="GVG72" s="35"/>
      <c r="GVL72" s="50"/>
      <c r="GVM72" s="35"/>
      <c r="GVR72" s="50"/>
      <c r="GVS72" s="35"/>
      <c r="GVX72" s="50"/>
      <c r="GVY72" s="35"/>
      <c r="GWD72" s="50"/>
      <c r="GWE72" s="35"/>
      <c r="GWJ72" s="50"/>
      <c r="GWK72" s="35"/>
      <c r="GWP72" s="50"/>
      <c r="GWQ72" s="35"/>
      <c r="GWV72" s="50"/>
      <c r="GWW72" s="35"/>
      <c r="GXB72" s="50"/>
      <c r="GXC72" s="35"/>
      <c r="GXH72" s="50"/>
      <c r="GXI72" s="35"/>
      <c r="GXN72" s="50"/>
      <c r="GXO72" s="35"/>
      <c r="GXT72" s="50"/>
      <c r="GXU72" s="35"/>
      <c r="GXZ72" s="50"/>
      <c r="GYA72" s="35"/>
      <c r="GYF72" s="50"/>
      <c r="GYG72" s="35"/>
      <c r="GYL72" s="50"/>
      <c r="GYM72" s="35"/>
      <c r="GYR72" s="50"/>
      <c r="GYS72" s="35"/>
      <c r="GYX72" s="50"/>
      <c r="GYY72" s="35"/>
      <c r="GZD72" s="50"/>
      <c r="GZE72" s="35"/>
      <c r="GZJ72" s="50"/>
      <c r="GZK72" s="35"/>
      <c r="GZP72" s="50"/>
      <c r="GZQ72" s="35"/>
      <c r="GZV72" s="50"/>
      <c r="GZW72" s="35"/>
      <c r="HAB72" s="50"/>
      <c r="HAC72" s="35"/>
      <c r="HAH72" s="50"/>
      <c r="HAI72" s="35"/>
      <c r="HAN72" s="50"/>
      <c r="HAO72" s="35"/>
      <c r="HAT72" s="50"/>
      <c r="HAU72" s="35"/>
      <c r="HAZ72" s="50"/>
      <c r="HBA72" s="35"/>
      <c r="HBF72" s="50"/>
      <c r="HBG72" s="35"/>
      <c r="HBL72" s="50"/>
      <c r="HBM72" s="35"/>
      <c r="HBR72" s="50"/>
      <c r="HBS72" s="35"/>
      <c r="HBX72" s="50"/>
      <c r="HBY72" s="35"/>
      <c r="HCD72" s="50"/>
      <c r="HCE72" s="35"/>
      <c r="HCJ72" s="50"/>
      <c r="HCK72" s="35"/>
      <c r="HCP72" s="50"/>
      <c r="HCQ72" s="35"/>
      <c r="HCV72" s="50"/>
      <c r="HCW72" s="35"/>
      <c r="HDB72" s="50"/>
      <c r="HDC72" s="35"/>
      <c r="HDH72" s="50"/>
      <c r="HDI72" s="35"/>
      <c r="HDN72" s="50"/>
      <c r="HDO72" s="35"/>
      <c r="HDT72" s="50"/>
      <c r="HDU72" s="35"/>
      <c r="HDZ72" s="50"/>
      <c r="HEA72" s="35"/>
      <c r="HEF72" s="50"/>
      <c r="HEG72" s="35"/>
      <c r="HEL72" s="50"/>
      <c r="HEM72" s="35"/>
      <c r="HER72" s="50"/>
      <c r="HES72" s="35"/>
      <c r="HEX72" s="50"/>
      <c r="HEY72" s="35"/>
      <c r="HFD72" s="50"/>
      <c r="HFE72" s="35"/>
      <c r="HFJ72" s="50"/>
      <c r="HFK72" s="35"/>
      <c r="HFP72" s="50"/>
      <c r="HFQ72" s="35"/>
      <c r="HFV72" s="50"/>
      <c r="HFW72" s="35"/>
      <c r="HGB72" s="50"/>
      <c r="HGC72" s="35"/>
      <c r="HGH72" s="50"/>
      <c r="HGI72" s="35"/>
      <c r="HGN72" s="50"/>
      <c r="HGO72" s="35"/>
      <c r="HGT72" s="50"/>
      <c r="HGU72" s="35"/>
      <c r="HGZ72" s="50"/>
      <c r="HHA72" s="35"/>
      <c r="HHF72" s="50"/>
      <c r="HHG72" s="35"/>
      <c r="HHL72" s="50"/>
      <c r="HHM72" s="35"/>
      <c r="HHR72" s="50"/>
      <c r="HHS72" s="35"/>
      <c r="HHX72" s="50"/>
      <c r="HHY72" s="35"/>
      <c r="HID72" s="50"/>
      <c r="HIE72" s="35"/>
      <c r="HIJ72" s="50"/>
      <c r="HIK72" s="35"/>
      <c r="HIP72" s="50"/>
      <c r="HIQ72" s="35"/>
      <c r="HIV72" s="50"/>
      <c r="HIW72" s="35"/>
      <c r="HJB72" s="50"/>
      <c r="HJC72" s="35"/>
      <c r="HJH72" s="50"/>
      <c r="HJI72" s="35"/>
      <c r="HJN72" s="50"/>
      <c r="HJO72" s="35"/>
      <c r="HJT72" s="50"/>
      <c r="HJU72" s="35"/>
      <c r="HJZ72" s="50"/>
      <c r="HKA72" s="35"/>
      <c r="HKF72" s="50"/>
      <c r="HKG72" s="35"/>
      <c r="HKL72" s="50"/>
      <c r="HKM72" s="35"/>
      <c r="HKR72" s="50"/>
      <c r="HKS72" s="35"/>
      <c r="HKX72" s="50"/>
      <c r="HKY72" s="35"/>
      <c r="HLD72" s="50"/>
      <c r="HLE72" s="35"/>
      <c r="HLJ72" s="50"/>
      <c r="HLK72" s="35"/>
      <c r="HLP72" s="50"/>
      <c r="HLQ72" s="35"/>
      <c r="HLV72" s="50"/>
      <c r="HLW72" s="35"/>
      <c r="HMB72" s="50"/>
      <c r="HMC72" s="35"/>
      <c r="HMH72" s="50"/>
      <c r="HMI72" s="35"/>
      <c r="HMN72" s="50"/>
      <c r="HMO72" s="35"/>
      <c r="HMT72" s="50"/>
      <c r="HMU72" s="35"/>
      <c r="HMZ72" s="50"/>
      <c r="HNA72" s="35"/>
      <c r="HNF72" s="50"/>
      <c r="HNG72" s="35"/>
      <c r="HNL72" s="50"/>
      <c r="HNM72" s="35"/>
      <c r="HNR72" s="50"/>
      <c r="HNS72" s="35"/>
      <c r="HNX72" s="50"/>
      <c r="HNY72" s="35"/>
      <c r="HOD72" s="50"/>
      <c r="HOE72" s="35"/>
      <c r="HOJ72" s="50"/>
      <c r="HOK72" s="35"/>
      <c r="HOP72" s="50"/>
      <c r="HOQ72" s="35"/>
      <c r="HOV72" s="50"/>
      <c r="HOW72" s="35"/>
      <c r="HPB72" s="50"/>
      <c r="HPC72" s="35"/>
      <c r="HPH72" s="50"/>
      <c r="HPI72" s="35"/>
      <c r="HPN72" s="50"/>
      <c r="HPO72" s="35"/>
      <c r="HPT72" s="50"/>
      <c r="HPU72" s="35"/>
      <c r="HPZ72" s="50"/>
      <c r="HQA72" s="35"/>
      <c r="HQF72" s="50"/>
      <c r="HQG72" s="35"/>
      <c r="HQL72" s="50"/>
      <c r="HQM72" s="35"/>
      <c r="HQR72" s="50"/>
      <c r="HQS72" s="35"/>
      <c r="HQX72" s="50"/>
      <c r="HQY72" s="35"/>
      <c r="HRD72" s="50"/>
      <c r="HRE72" s="35"/>
      <c r="HRJ72" s="50"/>
      <c r="HRK72" s="35"/>
      <c r="HRP72" s="50"/>
      <c r="HRQ72" s="35"/>
      <c r="HRV72" s="50"/>
      <c r="HRW72" s="35"/>
      <c r="HSB72" s="50"/>
      <c r="HSC72" s="35"/>
      <c r="HSH72" s="50"/>
      <c r="HSI72" s="35"/>
      <c r="HSN72" s="50"/>
      <c r="HSO72" s="35"/>
      <c r="HST72" s="50"/>
      <c r="HSU72" s="35"/>
      <c r="HSZ72" s="50"/>
      <c r="HTA72" s="35"/>
      <c r="HTF72" s="50"/>
      <c r="HTG72" s="35"/>
      <c r="HTL72" s="50"/>
      <c r="HTM72" s="35"/>
      <c r="HTR72" s="50"/>
      <c r="HTS72" s="35"/>
      <c r="HTX72" s="50"/>
      <c r="HTY72" s="35"/>
      <c r="HUD72" s="50"/>
      <c r="HUE72" s="35"/>
      <c r="HUJ72" s="50"/>
      <c r="HUK72" s="35"/>
      <c r="HUP72" s="50"/>
      <c r="HUQ72" s="35"/>
      <c r="HUV72" s="50"/>
      <c r="HUW72" s="35"/>
      <c r="HVB72" s="50"/>
      <c r="HVC72" s="35"/>
      <c r="HVH72" s="50"/>
      <c r="HVI72" s="35"/>
      <c r="HVN72" s="50"/>
      <c r="HVO72" s="35"/>
      <c r="HVT72" s="50"/>
      <c r="HVU72" s="35"/>
      <c r="HVZ72" s="50"/>
      <c r="HWA72" s="35"/>
      <c r="HWF72" s="50"/>
      <c r="HWG72" s="35"/>
      <c r="HWL72" s="50"/>
      <c r="HWM72" s="35"/>
      <c r="HWR72" s="50"/>
      <c r="HWS72" s="35"/>
      <c r="HWX72" s="50"/>
      <c r="HWY72" s="35"/>
      <c r="HXD72" s="50"/>
      <c r="HXE72" s="35"/>
      <c r="HXJ72" s="50"/>
      <c r="HXK72" s="35"/>
      <c r="HXP72" s="50"/>
      <c r="HXQ72" s="35"/>
      <c r="HXV72" s="50"/>
      <c r="HXW72" s="35"/>
      <c r="HYB72" s="50"/>
      <c r="HYC72" s="35"/>
      <c r="HYH72" s="50"/>
      <c r="HYI72" s="35"/>
      <c r="HYN72" s="50"/>
      <c r="HYO72" s="35"/>
      <c r="HYT72" s="50"/>
      <c r="HYU72" s="35"/>
      <c r="HYZ72" s="50"/>
      <c r="HZA72" s="35"/>
      <c r="HZF72" s="50"/>
      <c r="HZG72" s="35"/>
      <c r="HZL72" s="50"/>
      <c r="HZM72" s="35"/>
      <c r="HZR72" s="50"/>
      <c r="HZS72" s="35"/>
      <c r="HZX72" s="50"/>
      <c r="HZY72" s="35"/>
      <c r="IAD72" s="50"/>
      <c r="IAE72" s="35"/>
      <c r="IAJ72" s="50"/>
      <c r="IAK72" s="35"/>
      <c r="IAP72" s="50"/>
      <c r="IAQ72" s="35"/>
      <c r="IAV72" s="50"/>
      <c r="IAW72" s="35"/>
      <c r="IBB72" s="50"/>
      <c r="IBC72" s="35"/>
      <c r="IBH72" s="50"/>
      <c r="IBI72" s="35"/>
      <c r="IBN72" s="50"/>
      <c r="IBO72" s="35"/>
      <c r="IBT72" s="50"/>
      <c r="IBU72" s="35"/>
      <c r="IBZ72" s="50"/>
      <c r="ICA72" s="35"/>
      <c r="ICF72" s="50"/>
      <c r="ICG72" s="35"/>
      <c r="ICL72" s="50"/>
      <c r="ICM72" s="35"/>
      <c r="ICR72" s="50"/>
      <c r="ICS72" s="35"/>
      <c r="ICX72" s="50"/>
      <c r="ICY72" s="35"/>
      <c r="IDD72" s="50"/>
      <c r="IDE72" s="35"/>
      <c r="IDJ72" s="50"/>
      <c r="IDK72" s="35"/>
      <c r="IDP72" s="50"/>
      <c r="IDQ72" s="35"/>
      <c r="IDV72" s="50"/>
      <c r="IDW72" s="35"/>
      <c r="IEB72" s="50"/>
      <c r="IEC72" s="35"/>
      <c r="IEH72" s="50"/>
      <c r="IEI72" s="35"/>
      <c r="IEN72" s="50"/>
      <c r="IEO72" s="35"/>
      <c r="IET72" s="50"/>
      <c r="IEU72" s="35"/>
      <c r="IEZ72" s="50"/>
      <c r="IFA72" s="35"/>
      <c r="IFF72" s="50"/>
      <c r="IFG72" s="35"/>
      <c r="IFL72" s="50"/>
      <c r="IFM72" s="35"/>
      <c r="IFR72" s="50"/>
      <c r="IFS72" s="35"/>
      <c r="IFX72" s="50"/>
      <c r="IFY72" s="35"/>
      <c r="IGD72" s="50"/>
      <c r="IGE72" s="35"/>
      <c r="IGJ72" s="50"/>
      <c r="IGK72" s="35"/>
      <c r="IGP72" s="50"/>
      <c r="IGQ72" s="35"/>
      <c r="IGV72" s="50"/>
      <c r="IGW72" s="35"/>
      <c r="IHB72" s="50"/>
      <c r="IHC72" s="35"/>
      <c r="IHH72" s="50"/>
      <c r="IHI72" s="35"/>
      <c r="IHN72" s="50"/>
      <c r="IHO72" s="35"/>
      <c r="IHT72" s="50"/>
      <c r="IHU72" s="35"/>
      <c r="IHZ72" s="50"/>
      <c r="IIA72" s="35"/>
      <c r="IIF72" s="50"/>
      <c r="IIG72" s="35"/>
      <c r="IIL72" s="50"/>
      <c r="IIM72" s="35"/>
      <c r="IIR72" s="50"/>
      <c r="IIS72" s="35"/>
      <c r="IIX72" s="50"/>
      <c r="IIY72" s="35"/>
      <c r="IJD72" s="50"/>
      <c r="IJE72" s="35"/>
      <c r="IJJ72" s="50"/>
      <c r="IJK72" s="35"/>
      <c r="IJP72" s="50"/>
      <c r="IJQ72" s="35"/>
      <c r="IJV72" s="50"/>
      <c r="IJW72" s="35"/>
      <c r="IKB72" s="50"/>
      <c r="IKC72" s="35"/>
      <c r="IKH72" s="50"/>
      <c r="IKI72" s="35"/>
      <c r="IKN72" s="50"/>
      <c r="IKO72" s="35"/>
      <c r="IKT72" s="50"/>
      <c r="IKU72" s="35"/>
      <c r="IKZ72" s="50"/>
      <c r="ILA72" s="35"/>
      <c r="ILF72" s="50"/>
      <c r="ILG72" s="35"/>
      <c r="ILL72" s="50"/>
      <c r="ILM72" s="35"/>
      <c r="ILR72" s="50"/>
      <c r="ILS72" s="35"/>
      <c r="ILX72" s="50"/>
      <c r="ILY72" s="35"/>
      <c r="IMD72" s="50"/>
      <c r="IME72" s="35"/>
      <c r="IMJ72" s="50"/>
      <c r="IMK72" s="35"/>
      <c r="IMP72" s="50"/>
      <c r="IMQ72" s="35"/>
      <c r="IMV72" s="50"/>
      <c r="IMW72" s="35"/>
      <c r="INB72" s="50"/>
      <c r="INC72" s="35"/>
      <c r="INH72" s="50"/>
      <c r="INI72" s="35"/>
      <c r="INN72" s="50"/>
      <c r="INO72" s="35"/>
      <c r="INT72" s="50"/>
      <c r="INU72" s="35"/>
      <c r="INZ72" s="50"/>
      <c r="IOA72" s="35"/>
      <c r="IOF72" s="50"/>
      <c r="IOG72" s="35"/>
      <c r="IOL72" s="50"/>
      <c r="IOM72" s="35"/>
      <c r="IOR72" s="50"/>
      <c r="IOS72" s="35"/>
      <c r="IOX72" s="50"/>
      <c r="IOY72" s="35"/>
      <c r="IPD72" s="50"/>
      <c r="IPE72" s="35"/>
      <c r="IPJ72" s="50"/>
      <c r="IPK72" s="35"/>
      <c r="IPP72" s="50"/>
      <c r="IPQ72" s="35"/>
      <c r="IPV72" s="50"/>
      <c r="IPW72" s="35"/>
      <c r="IQB72" s="50"/>
      <c r="IQC72" s="35"/>
      <c r="IQH72" s="50"/>
      <c r="IQI72" s="35"/>
      <c r="IQN72" s="50"/>
      <c r="IQO72" s="35"/>
      <c r="IQT72" s="50"/>
      <c r="IQU72" s="35"/>
      <c r="IQZ72" s="50"/>
      <c r="IRA72" s="35"/>
      <c r="IRF72" s="50"/>
      <c r="IRG72" s="35"/>
      <c r="IRL72" s="50"/>
      <c r="IRM72" s="35"/>
      <c r="IRR72" s="50"/>
      <c r="IRS72" s="35"/>
      <c r="IRX72" s="50"/>
      <c r="IRY72" s="35"/>
      <c r="ISD72" s="50"/>
      <c r="ISE72" s="35"/>
      <c r="ISJ72" s="50"/>
      <c r="ISK72" s="35"/>
      <c r="ISP72" s="50"/>
      <c r="ISQ72" s="35"/>
      <c r="ISV72" s="50"/>
      <c r="ISW72" s="35"/>
      <c r="ITB72" s="50"/>
      <c r="ITC72" s="35"/>
      <c r="ITH72" s="50"/>
      <c r="ITI72" s="35"/>
      <c r="ITN72" s="50"/>
      <c r="ITO72" s="35"/>
      <c r="ITT72" s="50"/>
      <c r="ITU72" s="35"/>
      <c r="ITZ72" s="50"/>
      <c r="IUA72" s="35"/>
      <c r="IUF72" s="50"/>
      <c r="IUG72" s="35"/>
      <c r="IUL72" s="50"/>
      <c r="IUM72" s="35"/>
      <c r="IUR72" s="50"/>
      <c r="IUS72" s="35"/>
      <c r="IUX72" s="50"/>
      <c r="IUY72" s="35"/>
      <c r="IVD72" s="50"/>
      <c r="IVE72" s="35"/>
      <c r="IVJ72" s="50"/>
      <c r="IVK72" s="35"/>
      <c r="IVP72" s="50"/>
      <c r="IVQ72" s="35"/>
      <c r="IVV72" s="50"/>
      <c r="IVW72" s="35"/>
      <c r="IWB72" s="50"/>
      <c r="IWC72" s="35"/>
      <c r="IWH72" s="50"/>
      <c r="IWI72" s="35"/>
      <c r="IWN72" s="50"/>
      <c r="IWO72" s="35"/>
      <c r="IWT72" s="50"/>
      <c r="IWU72" s="35"/>
      <c r="IWZ72" s="50"/>
      <c r="IXA72" s="35"/>
      <c r="IXF72" s="50"/>
      <c r="IXG72" s="35"/>
      <c r="IXL72" s="50"/>
      <c r="IXM72" s="35"/>
      <c r="IXR72" s="50"/>
      <c r="IXS72" s="35"/>
      <c r="IXX72" s="50"/>
      <c r="IXY72" s="35"/>
      <c r="IYD72" s="50"/>
      <c r="IYE72" s="35"/>
      <c r="IYJ72" s="50"/>
      <c r="IYK72" s="35"/>
      <c r="IYP72" s="50"/>
      <c r="IYQ72" s="35"/>
      <c r="IYV72" s="50"/>
      <c r="IYW72" s="35"/>
      <c r="IZB72" s="50"/>
      <c r="IZC72" s="35"/>
      <c r="IZH72" s="50"/>
      <c r="IZI72" s="35"/>
      <c r="IZN72" s="50"/>
      <c r="IZO72" s="35"/>
      <c r="IZT72" s="50"/>
      <c r="IZU72" s="35"/>
      <c r="IZZ72" s="50"/>
      <c r="JAA72" s="35"/>
      <c r="JAF72" s="50"/>
      <c r="JAG72" s="35"/>
      <c r="JAL72" s="50"/>
      <c r="JAM72" s="35"/>
      <c r="JAR72" s="50"/>
      <c r="JAS72" s="35"/>
      <c r="JAX72" s="50"/>
      <c r="JAY72" s="35"/>
      <c r="JBD72" s="50"/>
      <c r="JBE72" s="35"/>
      <c r="JBJ72" s="50"/>
      <c r="JBK72" s="35"/>
      <c r="JBP72" s="50"/>
      <c r="JBQ72" s="35"/>
      <c r="JBV72" s="50"/>
      <c r="JBW72" s="35"/>
      <c r="JCB72" s="50"/>
      <c r="JCC72" s="35"/>
      <c r="JCH72" s="50"/>
      <c r="JCI72" s="35"/>
      <c r="JCN72" s="50"/>
      <c r="JCO72" s="35"/>
      <c r="JCT72" s="50"/>
      <c r="JCU72" s="35"/>
      <c r="JCZ72" s="50"/>
      <c r="JDA72" s="35"/>
      <c r="JDF72" s="50"/>
      <c r="JDG72" s="35"/>
      <c r="JDL72" s="50"/>
      <c r="JDM72" s="35"/>
      <c r="JDR72" s="50"/>
      <c r="JDS72" s="35"/>
      <c r="JDX72" s="50"/>
      <c r="JDY72" s="35"/>
      <c r="JED72" s="50"/>
      <c r="JEE72" s="35"/>
      <c r="JEJ72" s="50"/>
      <c r="JEK72" s="35"/>
      <c r="JEP72" s="50"/>
      <c r="JEQ72" s="35"/>
      <c r="JEV72" s="50"/>
      <c r="JEW72" s="35"/>
      <c r="JFB72" s="50"/>
      <c r="JFC72" s="35"/>
      <c r="JFH72" s="50"/>
      <c r="JFI72" s="35"/>
      <c r="JFN72" s="50"/>
      <c r="JFO72" s="35"/>
      <c r="JFT72" s="50"/>
      <c r="JFU72" s="35"/>
      <c r="JFZ72" s="50"/>
      <c r="JGA72" s="35"/>
      <c r="JGF72" s="50"/>
      <c r="JGG72" s="35"/>
      <c r="JGL72" s="50"/>
      <c r="JGM72" s="35"/>
      <c r="JGR72" s="50"/>
      <c r="JGS72" s="35"/>
      <c r="JGX72" s="50"/>
      <c r="JGY72" s="35"/>
      <c r="JHD72" s="50"/>
      <c r="JHE72" s="35"/>
      <c r="JHJ72" s="50"/>
      <c r="JHK72" s="35"/>
      <c r="JHP72" s="50"/>
      <c r="JHQ72" s="35"/>
      <c r="JHV72" s="50"/>
      <c r="JHW72" s="35"/>
      <c r="JIB72" s="50"/>
      <c r="JIC72" s="35"/>
      <c r="JIH72" s="50"/>
      <c r="JII72" s="35"/>
      <c r="JIN72" s="50"/>
      <c r="JIO72" s="35"/>
      <c r="JIT72" s="50"/>
      <c r="JIU72" s="35"/>
      <c r="JIZ72" s="50"/>
      <c r="JJA72" s="35"/>
      <c r="JJF72" s="50"/>
      <c r="JJG72" s="35"/>
      <c r="JJL72" s="50"/>
      <c r="JJM72" s="35"/>
      <c r="JJR72" s="50"/>
      <c r="JJS72" s="35"/>
      <c r="JJX72" s="50"/>
      <c r="JJY72" s="35"/>
      <c r="JKD72" s="50"/>
      <c r="JKE72" s="35"/>
      <c r="JKJ72" s="50"/>
      <c r="JKK72" s="35"/>
      <c r="JKP72" s="50"/>
      <c r="JKQ72" s="35"/>
      <c r="JKV72" s="50"/>
      <c r="JKW72" s="35"/>
      <c r="JLB72" s="50"/>
      <c r="JLC72" s="35"/>
      <c r="JLH72" s="50"/>
      <c r="JLI72" s="35"/>
      <c r="JLN72" s="50"/>
      <c r="JLO72" s="35"/>
      <c r="JLT72" s="50"/>
      <c r="JLU72" s="35"/>
      <c r="JLZ72" s="50"/>
      <c r="JMA72" s="35"/>
      <c r="JMF72" s="50"/>
      <c r="JMG72" s="35"/>
      <c r="JML72" s="50"/>
      <c r="JMM72" s="35"/>
      <c r="JMR72" s="50"/>
      <c r="JMS72" s="35"/>
      <c r="JMX72" s="50"/>
      <c r="JMY72" s="35"/>
      <c r="JND72" s="50"/>
      <c r="JNE72" s="35"/>
      <c r="JNJ72" s="50"/>
      <c r="JNK72" s="35"/>
      <c r="JNP72" s="50"/>
      <c r="JNQ72" s="35"/>
      <c r="JNV72" s="50"/>
      <c r="JNW72" s="35"/>
      <c r="JOB72" s="50"/>
      <c r="JOC72" s="35"/>
      <c r="JOH72" s="50"/>
      <c r="JOI72" s="35"/>
      <c r="JON72" s="50"/>
      <c r="JOO72" s="35"/>
      <c r="JOT72" s="50"/>
      <c r="JOU72" s="35"/>
      <c r="JOZ72" s="50"/>
      <c r="JPA72" s="35"/>
      <c r="JPF72" s="50"/>
      <c r="JPG72" s="35"/>
      <c r="JPL72" s="50"/>
      <c r="JPM72" s="35"/>
      <c r="JPR72" s="50"/>
      <c r="JPS72" s="35"/>
      <c r="JPX72" s="50"/>
      <c r="JPY72" s="35"/>
      <c r="JQD72" s="50"/>
      <c r="JQE72" s="35"/>
      <c r="JQJ72" s="50"/>
      <c r="JQK72" s="35"/>
      <c r="JQP72" s="50"/>
      <c r="JQQ72" s="35"/>
      <c r="JQV72" s="50"/>
      <c r="JQW72" s="35"/>
      <c r="JRB72" s="50"/>
      <c r="JRC72" s="35"/>
      <c r="JRH72" s="50"/>
      <c r="JRI72" s="35"/>
      <c r="JRN72" s="50"/>
      <c r="JRO72" s="35"/>
      <c r="JRT72" s="50"/>
      <c r="JRU72" s="35"/>
      <c r="JRZ72" s="50"/>
      <c r="JSA72" s="35"/>
      <c r="JSF72" s="50"/>
      <c r="JSG72" s="35"/>
      <c r="JSL72" s="50"/>
      <c r="JSM72" s="35"/>
      <c r="JSR72" s="50"/>
      <c r="JSS72" s="35"/>
      <c r="JSX72" s="50"/>
      <c r="JSY72" s="35"/>
      <c r="JTD72" s="50"/>
      <c r="JTE72" s="35"/>
      <c r="JTJ72" s="50"/>
      <c r="JTK72" s="35"/>
      <c r="JTP72" s="50"/>
      <c r="JTQ72" s="35"/>
      <c r="JTV72" s="50"/>
      <c r="JTW72" s="35"/>
      <c r="JUB72" s="50"/>
      <c r="JUC72" s="35"/>
      <c r="JUH72" s="50"/>
      <c r="JUI72" s="35"/>
      <c r="JUN72" s="50"/>
      <c r="JUO72" s="35"/>
      <c r="JUT72" s="50"/>
      <c r="JUU72" s="35"/>
      <c r="JUZ72" s="50"/>
      <c r="JVA72" s="35"/>
      <c r="JVF72" s="50"/>
      <c r="JVG72" s="35"/>
      <c r="JVL72" s="50"/>
      <c r="JVM72" s="35"/>
      <c r="JVR72" s="50"/>
      <c r="JVS72" s="35"/>
      <c r="JVX72" s="50"/>
      <c r="JVY72" s="35"/>
      <c r="JWD72" s="50"/>
      <c r="JWE72" s="35"/>
      <c r="JWJ72" s="50"/>
      <c r="JWK72" s="35"/>
      <c r="JWP72" s="50"/>
      <c r="JWQ72" s="35"/>
      <c r="JWV72" s="50"/>
      <c r="JWW72" s="35"/>
      <c r="JXB72" s="50"/>
      <c r="JXC72" s="35"/>
      <c r="JXH72" s="50"/>
      <c r="JXI72" s="35"/>
      <c r="JXN72" s="50"/>
      <c r="JXO72" s="35"/>
      <c r="JXT72" s="50"/>
      <c r="JXU72" s="35"/>
      <c r="JXZ72" s="50"/>
      <c r="JYA72" s="35"/>
      <c r="JYF72" s="50"/>
      <c r="JYG72" s="35"/>
      <c r="JYL72" s="50"/>
      <c r="JYM72" s="35"/>
      <c r="JYR72" s="50"/>
      <c r="JYS72" s="35"/>
      <c r="JYX72" s="50"/>
      <c r="JYY72" s="35"/>
      <c r="JZD72" s="50"/>
      <c r="JZE72" s="35"/>
      <c r="JZJ72" s="50"/>
      <c r="JZK72" s="35"/>
      <c r="JZP72" s="50"/>
      <c r="JZQ72" s="35"/>
      <c r="JZV72" s="50"/>
      <c r="JZW72" s="35"/>
      <c r="KAB72" s="50"/>
      <c r="KAC72" s="35"/>
      <c r="KAH72" s="50"/>
      <c r="KAI72" s="35"/>
      <c r="KAN72" s="50"/>
      <c r="KAO72" s="35"/>
      <c r="KAT72" s="50"/>
      <c r="KAU72" s="35"/>
      <c r="KAZ72" s="50"/>
      <c r="KBA72" s="35"/>
      <c r="KBF72" s="50"/>
      <c r="KBG72" s="35"/>
      <c r="KBL72" s="50"/>
      <c r="KBM72" s="35"/>
      <c r="KBR72" s="50"/>
      <c r="KBS72" s="35"/>
      <c r="KBX72" s="50"/>
      <c r="KBY72" s="35"/>
      <c r="KCD72" s="50"/>
      <c r="KCE72" s="35"/>
      <c r="KCJ72" s="50"/>
      <c r="KCK72" s="35"/>
      <c r="KCP72" s="50"/>
      <c r="KCQ72" s="35"/>
      <c r="KCV72" s="50"/>
      <c r="KCW72" s="35"/>
      <c r="KDB72" s="50"/>
      <c r="KDC72" s="35"/>
      <c r="KDH72" s="50"/>
      <c r="KDI72" s="35"/>
      <c r="KDN72" s="50"/>
      <c r="KDO72" s="35"/>
      <c r="KDT72" s="50"/>
      <c r="KDU72" s="35"/>
      <c r="KDZ72" s="50"/>
      <c r="KEA72" s="35"/>
      <c r="KEF72" s="50"/>
      <c r="KEG72" s="35"/>
      <c r="KEL72" s="50"/>
      <c r="KEM72" s="35"/>
      <c r="KER72" s="50"/>
      <c r="KES72" s="35"/>
      <c r="KEX72" s="50"/>
      <c r="KEY72" s="35"/>
      <c r="KFD72" s="50"/>
      <c r="KFE72" s="35"/>
      <c r="KFJ72" s="50"/>
      <c r="KFK72" s="35"/>
      <c r="KFP72" s="50"/>
      <c r="KFQ72" s="35"/>
      <c r="KFV72" s="50"/>
      <c r="KFW72" s="35"/>
      <c r="KGB72" s="50"/>
      <c r="KGC72" s="35"/>
      <c r="KGH72" s="50"/>
      <c r="KGI72" s="35"/>
      <c r="KGN72" s="50"/>
      <c r="KGO72" s="35"/>
      <c r="KGT72" s="50"/>
      <c r="KGU72" s="35"/>
      <c r="KGZ72" s="50"/>
      <c r="KHA72" s="35"/>
      <c r="KHF72" s="50"/>
      <c r="KHG72" s="35"/>
      <c r="KHL72" s="50"/>
      <c r="KHM72" s="35"/>
      <c r="KHR72" s="50"/>
      <c r="KHS72" s="35"/>
      <c r="KHX72" s="50"/>
      <c r="KHY72" s="35"/>
      <c r="KID72" s="50"/>
      <c r="KIE72" s="35"/>
      <c r="KIJ72" s="50"/>
      <c r="KIK72" s="35"/>
      <c r="KIP72" s="50"/>
      <c r="KIQ72" s="35"/>
      <c r="KIV72" s="50"/>
      <c r="KIW72" s="35"/>
      <c r="KJB72" s="50"/>
      <c r="KJC72" s="35"/>
      <c r="KJH72" s="50"/>
      <c r="KJI72" s="35"/>
      <c r="KJN72" s="50"/>
      <c r="KJO72" s="35"/>
      <c r="KJT72" s="50"/>
      <c r="KJU72" s="35"/>
      <c r="KJZ72" s="50"/>
      <c r="KKA72" s="35"/>
      <c r="KKF72" s="50"/>
      <c r="KKG72" s="35"/>
      <c r="KKL72" s="50"/>
      <c r="KKM72" s="35"/>
      <c r="KKR72" s="50"/>
      <c r="KKS72" s="35"/>
      <c r="KKX72" s="50"/>
      <c r="KKY72" s="35"/>
      <c r="KLD72" s="50"/>
      <c r="KLE72" s="35"/>
      <c r="KLJ72" s="50"/>
      <c r="KLK72" s="35"/>
      <c r="KLP72" s="50"/>
      <c r="KLQ72" s="35"/>
      <c r="KLV72" s="50"/>
      <c r="KLW72" s="35"/>
      <c r="KMB72" s="50"/>
      <c r="KMC72" s="35"/>
      <c r="KMH72" s="50"/>
      <c r="KMI72" s="35"/>
      <c r="KMN72" s="50"/>
      <c r="KMO72" s="35"/>
      <c r="KMT72" s="50"/>
      <c r="KMU72" s="35"/>
      <c r="KMZ72" s="50"/>
      <c r="KNA72" s="35"/>
      <c r="KNF72" s="50"/>
      <c r="KNG72" s="35"/>
      <c r="KNL72" s="50"/>
      <c r="KNM72" s="35"/>
      <c r="KNR72" s="50"/>
      <c r="KNS72" s="35"/>
      <c r="KNX72" s="50"/>
      <c r="KNY72" s="35"/>
      <c r="KOD72" s="50"/>
      <c r="KOE72" s="35"/>
      <c r="KOJ72" s="50"/>
      <c r="KOK72" s="35"/>
      <c r="KOP72" s="50"/>
      <c r="KOQ72" s="35"/>
      <c r="KOV72" s="50"/>
      <c r="KOW72" s="35"/>
      <c r="KPB72" s="50"/>
      <c r="KPC72" s="35"/>
      <c r="KPH72" s="50"/>
      <c r="KPI72" s="35"/>
      <c r="KPN72" s="50"/>
      <c r="KPO72" s="35"/>
      <c r="KPT72" s="50"/>
      <c r="KPU72" s="35"/>
      <c r="KPZ72" s="50"/>
      <c r="KQA72" s="35"/>
      <c r="KQF72" s="50"/>
      <c r="KQG72" s="35"/>
      <c r="KQL72" s="50"/>
      <c r="KQM72" s="35"/>
      <c r="KQR72" s="50"/>
      <c r="KQS72" s="35"/>
      <c r="KQX72" s="50"/>
      <c r="KQY72" s="35"/>
      <c r="KRD72" s="50"/>
      <c r="KRE72" s="35"/>
      <c r="KRJ72" s="50"/>
      <c r="KRK72" s="35"/>
      <c r="KRP72" s="50"/>
      <c r="KRQ72" s="35"/>
      <c r="KRV72" s="50"/>
      <c r="KRW72" s="35"/>
      <c r="KSB72" s="50"/>
      <c r="KSC72" s="35"/>
      <c r="KSH72" s="50"/>
      <c r="KSI72" s="35"/>
      <c r="KSN72" s="50"/>
      <c r="KSO72" s="35"/>
      <c r="KST72" s="50"/>
      <c r="KSU72" s="35"/>
      <c r="KSZ72" s="50"/>
      <c r="KTA72" s="35"/>
      <c r="KTF72" s="50"/>
      <c r="KTG72" s="35"/>
      <c r="KTL72" s="50"/>
      <c r="KTM72" s="35"/>
      <c r="KTR72" s="50"/>
      <c r="KTS72" s="35"/>
      <c r="KTX72" s="50"/>
      <c r="KTY72" s="35"/>
      <c r="KUD72" s="50"/>
      <c r="KUE72" s="35"/>
      <c r="KUJ72" s="50"/>
      <c r="KUK72" s="35"/>
      <c r="KUP72" s="50"/>
      <c r="KUQ72" s="35"/>
      <c r="KUV72" s="50"/>
      <c r="KUW72" s="35"/>
      <c r="KVB72" s="50"/>
      <c r="KVC72" s="35"/>
      <c r="KVH72" s="50"/>
      <c r="KVI72" s="35"/>
      <c r="KVN72" s="50"/>
      <c r="KVO72" s="35"/>
      <c r="KVT72" s="50"/>
      <c r="KVU72" s="35"/>
      <c r="KVZ72" s="50"/>
      <c r="KWA72" s="35"/>
      <c r="KWF72" s="50"/>
      <c r="KWG72" s="35"/>
      <c r="KWL72" s="50"/>
      <c r="KWM72" s="35"/>
      <c r="KWR72" s="50"/>
      <c r="KWS72" s="35"/>
      <c r="KWX72" s="50"/>
      <c r="KWY72" s="35"/>
      <c r="KXD72" s="50"/>
      <c r="KXE72" s="35"/>
      <c r="KXJ72" s="50"/>
      <c r="KXK72" s="35"/>
      <c r="KXP72" s="50"/>
      <c r="KXQ72" s="35"/>
      <c r="KXV72" s="50"/>
      <c r="KXW72" s="35"/>
      <c r="KYB72" s="50"/>
      <c r="KYC72" s="35"/>
      <c r="KYH72" s="50"/>
      <c r="KYI72" s="35"/>
      <c r="KYN72" s="50"/>
      <c r="KYO72" s="35"/>
      <c r="KYT72" s="50"/>
      <c r="KYU72" s="35"/>
      <c r="KYZ72" s="50"/>
      <c r="KZA72" s="35"/>
      <c r="KZF72" s="50"/>
      <c r="KZG72" s="35"/>
      <c r="KZL72" s="50"/>
      <c r="KZM72" s="35"/>
      <c r="KZR72" s="50"/>
      <c r="KZS72" s="35"/>
      <c r="KZX72" s="50"/>
      <c r="KZY72" s="35"/>
      <c r="LAD72" s="50"/>
      <c r="LAE72" s="35"/>
      <c r="LAJ72" s="50"/>
      <c r="LAK72" s="35"/>
      <c r="LAP72" s="50"/>
      <c r="LAQ72" s="35"/>
      <c r="LAV72" s="50"/>
      <c r="LAW72" s="35"/>
      <c r="LBB72" s="50"/>
      <c r="LBC72" s="35"/>
      <c r="LBH72" s="50"/>
      <c r="LBI72" s="35"/>
      <c r="LBN72" s="50"/>
      <c r="LBO72" s="35"/>
      <c r="LBT72" s="50"/>
      <c r="LBU72" s="35"/>
      <c r="LBZ72" s="50"/>
      <c r="LCA72" s="35"/>
      <c r="LCF72" s="50"/>
      <c r="LCG72" s="35"/>
      <c r="LCL72" s="50"/>
      <c r="LCM72" s="35"/>
      <c r="LCR72" s="50"/>
      <c r="LCS72" s="35"/>
      <c r="LCX72" s="50"/>
      <c r="LCY72" s="35"/>
      <c r="LDD72" s="50"/>
      <c r="LDE72" s="35"/>
      <c r="LDJ72" s="50"/>
      <c r="LDK72" s="35"/>
      <c r="LDP72" s="50"/>
      <c r="LDQ72" s="35"/>
      <c r="LDV72" s="50"/>
      <c r="LDW72" s="35"/>
      <c r="LEB72" s="50"/>
      <c r="LEC72" s="35"/>
      <c r="LEH72" s="50"/>
      <c r="LEI72" s="35"/>
      <c r="LEN72" s="50"/>
      <c r="LEO72" s="35"/>
      <c r="LET72" s="50"/>
      <c r="LEU72" s="35"/>
      <c r="LEZ72" s="50"/>
      <c r="LFA72" s="35"/>
      <c r="LFF72" s="50"/>
      <c r="LFG72" s="35"/>
      <c r="LFL72" s="50"/>
      <c r="LFM72" s="35"/>
      <c r="LFR72" s="50"/>
      <c r="LFS72" s="35"/>
      <c r="LFX72" s="50"/>
      <c r="LFY72" s="35"/>
      <c r="LGD72" s="50"/>
      <c r="LGE72" s="35"/>
      <c r="LGJ72" s="50"/>
      <c r="LGK72" s="35"/>
      <c r="LGP72" s="50"/>
      <c r="LGQ72" s="35"/>
      <c r="LGV72" s="50"/>
      <c r="LGW72" s="35"/>
      <c r="LHB72" s="50"/>
      <c r="LHC72" s="35"/>
      <c r="LHH72" s="50"/>
      <c r="LHI72" s="35"/>
      <c r="LHN72" s="50"/>
      <c r="LHO72" s="35"/>
      <c r="LHT72" s="50"/>
      <c r="LHU72" s="35"/>
      <c r="LHZ72" s="50"/>
      <c r="LIA72" s="35"/>
      <c r="LIF72" s="50"/>
      <c r="LIG72" s="35"/>
      <c r="LIL72" s="50"/>
      <c r="LIM72" s="35"/>
      <c r="LIR72" s="50"/>
      <c r="LIS72" s="35"/>
      <c r="LIX72" s="50"/>
      <c r="LIY72" s="35"/>
      <c r="LJD72" s="50"/>
      <c r="LJE72" s="35"/>
      <c r="LJJ72" s="50"/>
      <c r="LJK72" s="35"/>
      <c r="LJP72" s="50"/>
      <c r="LJQ72" s="35"/>
      <c r="LJV72" s="50"/>
      <c r="LJW72" s="35"/>
      <c r="LKB72" s="50"/>
      <c r="LKC72" s="35"/>
      <c r="LKH72" s="50"/>
      <c r="LKI72" s="35"/>
      <c r="LKN72" s="50"/>
      <c r="LKO72" s="35"/>
      <c r="LKT72" s="50"/>
      <c r="LKU72" s="35"/>
      <c r="LKZ72" s="50"/>
      <c r="LLA72" s="35"/>
      <c r="LLF72" s="50"/>
      <c r="LLG72" s="35"/>
      <c r="LLL72" s="50"/>
      <c r="LLM72" s="35"/>
      <c r="LLR72" s="50"/>
      <c r="LLS72" s="35"/>
      <c r="LLX72" s="50"/>
      <c r="LLY72" s="35"/>
      <c r="LMD72" s="50"/>
      <c r="LME72" s="35"/>
      <c r="LMJ72" s="50"/>
      <c r="LMK72" s="35"/>
      <c r="LMP72" s="50"/>
      <c r="LMQ72" s="35"/>
      <c r="LMV72" s="50"/>
      <c r="LMW72" s="35"/>
      <c r="LNB72" s="50"/>
      <c r="LNC72" s="35"/>
      <c r="LNH72" s="50"/>
      <c r="LNI72" s="35"/>
      <c r="LNN72" s="50"/>
      <c r="LNO72" s="35"/>
      <c r="LNT72" s="50"/>
      <c r="LNU72" s="35"/>
      <c r="LNZ72" s="50"/>
      <c r="LOA72" s="35"/>
      <c r="LOF72" s="50"/>
      <c r="LOG72" s="35"/>
      <c r="LOL72" s="50"/>
      <c r="LOM72" s="35"/>
      <c r="LOR72" s="50"/>
      <c r="LOS72" s="35"/>
      <c r="LOX72" s="50"/>
      <c r="LOY72" s="35"/>
      <c r="LPD72" s="50"/>
      <c r="LPE72" s="35"/>
      <c r="LPJ72" s="50"/>
      <c r="LPK72" s="35"/>
      <c r="LPP72" s="50"/>
      <c r="LPQ72" s="35"/>
      <c r="LPV72" s="50"/>
      <c r="LPW72" s="35"/>
      <c r="LQB72" s="50"/>
      <c r="LQC72" s="35"/>
      <c r="LQH72" s="50"/>
      <c r="LQI72" s="35"/>
      <c r="LQN72" s="50"/>
      <c r="LQO72" s="35"/>
      <c r="LQT72" s="50"/>
      <c r="LQU72" s="35"/>
      <c r="LQZ72" s="50"/>
      <c r="LRA72" s="35"/>
      <c r="LRF72" s="50"/>
      <c r="LRG72" s="35"/>
      <c r="LRL72" s="50"/>
      <c r="LRM72" s="35"/>
      <c r="LRR72" s="50"/>
      <c r="LRS72" s="35"/>
      <c r="LRX72" s="50"/>
      <c r="LRY72" s="35"/>
      <c r="LSD72" s="50"/>
      <c r="LSE72" s="35"/>
      <c r="LSJ72" s="50"/>
      <c r="LSK72" s="35"/>
      <c r="LSP72" s="50"/>
      <c r="LSQ72" s="35"/>
      <c r="LSV72" s="50"/>
      <c r="LSW72" s="35"/>
      <c r="LTB72" s="50"/>
      <c r="LTC72" s="35"/>
      <c r="LTH72" s="50"/>
      <c r="LTI72" s="35"/>
      <c r="LTN72" s="50"/>
      <c r="LTO72" s="35"/>
      <c r="LTT72" s="50"/>
      <c r="LTU72" s="35"/>
      <c r="LTZ72" s="50"/>
      <c r="LUA72" s="35"/>
      <c r="LUF72" s="50"/>
      <c r="LUG72" s="35"/>
      <c r="LUL72" s="50"/>
      <c r="LUM72" s="35"/>
      <c r="LUR72" s="50"/>
      <c r="LUS72" s="35"/>
      <c r="LUX72" s="50"/>
      <c r="LUY72" s="35"/>
      <c r="LVD72" s="50"/>
      <c r="LVE72" s="35"/>
      <c r="LVJ72" s="50"/>
      <c r="LVK72" s="35"/>
      <c r="LVP72" s="50"/>
      <c r="LVQ72" s="35"/>
      <c r="LVV72" s="50"/>
      <c r="LVW72" s="35"/>
      <c r="LWB72" s="50"/>
      <c r="LWC72" s="35"/>
      <c r="LWH72" s="50"/>
      <c r="LWI72" s="35"/>
      <c r="LWN72" s="50"/>
      <c r="LWO72" s="35"/>
      <c r="LWT72" s="50"/>
      <c r="LWU72" s="35"/>
      <c r="LWZ72" s="50"/>
      <c r="LXA72" s="35"/>
      <c r="LXF72" s="50"/>
      <c r="LXG72" s="35"/>
      <c r="LXL72" s="50"/>
      <c r="LXM72" s="35"/>
      <c r="LXR72" s="50"/>
      <c r="LXS72" s="35"/>
      <c r="LXX72" s="50"/>
      <c r="LXY72" s="35"/>
      <c r="LYD72" s="50"/>
      <c r="LYE72" s="35"/>
      <c r="LYJ72" s="50"/>
      <c r="LYK72" s="35"/>
      <c r="LYP72" s="50"/>
      <c r="LYQ72" s="35"/>
      <c r="LYV72" s="50"/>
      <c r="LYW72" s="35"/>
      <c r="LZB72" s="50"/>
      <c r="LZC72" s="35"/>
      <c r="LZH72" s="50"/>
      <c r="LZI72" s="35"/>
      <c r="LZN72" s="50"/>
      <c r="LZO72" s="35"/>
      <c r="LZT72" s="50"/>
      <c r="LZU72" s="35"/>
      <c r="LZZ72" s="50"/>
      <c r="MAA72" s="35"/>
      <c r="MAF72" s="50"/>
      <c r="MAG72" s="35"/>
      <c r="MAL72" s="50"/>
      <c r="MAM72" s="35"/>
      <c r="MAR72" s="50"/>
      <c r="MAS72" s="35"/>
      <c r="MAX72" s="50"/>
      <c r="MAY72" s="35"/>
      <c r="MBD72" s="50"/>
      <c r="MBE72" s="35"/>
      <c r="MBJ72" s="50"/>
      <c r="MBK72" s="35"/>
      <c r="MBP72" s="50"/>
      <c r="MBQ72" s="35"/>
      <c r="MBV72" s="50"/>
      <c r="MBW72" s="35"/>
      <c r="MCB72" s="50"/>
      <c r="MCC72" s="35"/>
      <c r="MCH72" s="50"/>
      <c r="MCI72" s="35"/>
      <c r="MCN72" s="50"/>
      <c r="MCO72" s="35"/>
      <c r="MCT72" s="50"/>
      <c r="MCU72" s="35"/>
      <c r="MCZ72" s="50"/>
      <c r="MDA72" s="35"/>
      <c r="MDF72" s="50"/>
      <c r="MDG72" s="35"/>
      <c r="MDL72" s="50"/>
      <c r="MDM72" s="35"/>
      <c r="MDR72" s="50"/>
      <c r="MDS72" s="35"/>
      <c r="MDX72" s="50"/>
      <c r="MDY72" s="35"/>
      <c r="MED72" s="50"/>
      <c r="MEE72" s="35"/>
      <c r="MEJ72" s="50"/>
      <c r="MEK72" s="35"/>
      <c r="MEP72" s="50"/>
      <c r="MEQ72" s="35"/>
      <c r="MEV72" s="50"/>
      <c r="MEW72" s="35"/>
      <c r="MFB72" s="50"/>
      <c r="MFC72" s="35"/>
      <c r="MFH72" s="50"/>
      <c r="MFI72" s="35"/>
      <c r="MFN72" s="50"/>
      <c r="MFO72" s="35"/>
      <c r="MFT72" s="50"/>
      <c r="MFU72" s="35"/>
      <c r="MFZ72" s="50"/>
      <c r="MGA72" s="35"/>
      <c r="MGF72" s="50"/>
      <c r="MGG72" s="35"/>
      <c r="MGL72" s="50"/>
      <c r="MGM72" s="35"/>
      <c r="MGR72" s="50"/>
      <c r="MGS72" s="35"/>
      <c r="MGX72" s="50"/>
      <c r="MGY72" s="35"/>
      <c r="MHD72" s="50"/>
      <c r="MHE72" s="35"/>
      <c r="MHJ72" s="50"/>
      <c r="MHK72" s="35"/>
      <c r="MHP72" s="50"/>
      <c r="MHQ72" s="35"/>
      <c r="MHV72" s="50"/>
      <c r="MHW72" s="35"/>
      <c r="MIB72" s="50"/>
      <c r="MIC72" s="35"/>
      <c r="MIH72" s="50"/>
      <c r="MII72" s="35"/>
      <c r="MIN72" s="50"/>
      <c r="MIO72" s="35"/>
      <c r="MIT72" s="50"/>
      <c r="MIU72" s="35"/>
      <c r="MIZ72" s="50"/>
      <c r="MJA72" s="35"/>
      <c r="MJF72" s="50"/>
      <c r="MJG72" s="35"/>
      <c r="MJL72" s="50"/>
      <c r="MJM72" s="35"/>
      <c r="MJR72" s="50"/>
      <c r="MJS72" s="35"/>
      <c r="MJX72" s="50"/>
      <c r="MJY72" s="35"/>
      <c r="MKD72" s="50"/>
      <c r="MKE72" s="35"/>
      <c r="MKJ72" s="50"/>
      <c r="MKK72" s="35"/>
      <c r="MKP72" s="50"/>
      <c r="MKQ72" s="35"/>
      <c r="MKV72" s="50"/>
      <c r="MKW72" s="35"/>
      <c r="MLB72" s="50"/>
      <c r="MLC72" s="35"/>
      <c r="MLH72" s="50"/>
      <c r="MLI72" s="35"/>
      <c r="MLN72" s="50"/>
      <c r="MLO72" s="35"/>
      <c r="MLT72" s="50"/>
      <c r="MLU72" s="35"/>
      <c r="MLZ72" s="50"/>
      <c r="MMA72" s="35"/>
      <c r="MMF72" s="50"/>
      <c r="MMG72" s="35"/>
      <c r="MML72" s="50"/>
      <c r="MMM72" s="35"/>
      <c r="MMR72" s="50"/>
      <c r="MMS72" s="35"/>
      <c r="MMX72" s="50"/>
      <c r="MMY72" s="35"/>
      <c r="MND72" s="50"/>
      <c r="MNE72" s="35"/>
      <c r="MNJ72" s="50"/>
      <c r="MNK72" s="35"/>
      <c r="MNP72" s="50"/>
      <c r="MNQ72" s="35"/>
      <c r="MNV72" s="50"/>
      <c r="MNW72" s="35"/>
      <c r="MOB72" s="50"/>
      <c r="MOC72" s="35"/>
      <c r="MOH72" s="50"/>
      <c r="MOI72" s="35"/>
      <c r="MON72" s="50"/>
      <c r="MOO72" s="35"/>
      <c r="MOT72" s="50"/>
      <c r="MOU72" s="35"/>
      <c r="MOZ72" s="50"/>
      <c r="MPA72" s="35"/>
      <c r="MPF72" s="50"/>
      <c r="MPG72" s="35"/>
      <c r="MPL72" s="50"/>
      <c r="MPM72" s="35"/>
      <c r="MPR72" s="50"/>
      <c r="MPS72" s="35"/>
      <c r="MPX72" s="50"/>
      <c r="MPY72" s="35"/>
      <c r="MQD72" s="50"/>
      <c r="MQE72" s="35"/>
      <c r="MQJ72" s="50"/>
      <c r="MQK72" s="35"/>
      <c r="MQP72" s="50"/>
      <c r="MQQ72" s="35"/>
      <c r="MQV72" s="50"/>
      <c r="MQW72" s="35"/>
      <c r="MRB72" s="50"/>
      <c r="MRC72" s="35"/>
      <c r="MRH72" s="50"/>
      <c r="MRI72" s="35"/>
      <c r="MRN72" s="50"/>
      <c r="MRO72" s="35"/>
      <c r="MRT72" s="50"/>
      <c r="MRU72" s="35"/>
      <c r="MRZ72" s="50"/>
      <c r="MSA72" s="35"/>
      <c r="MSF72" s="50"/>
      <c r="MSG72" s="35"/>
      <c r="MSL72" s="50"/>
      <c r="MSM72" s="35"/>
      <c r="MSR72" s="50"/>
      <c r="MSS72" s="35"/>
      <c r="MSX72" s="50"/>
      <c r="MSY72" s="35"/>
      <c r="MTD72" s="50"/>
      <c r="MTE72" s="35"/>
      <c r="MTJ72" s="50"/>
      <c r="MTK72" s="35"/>
      <c r="MTP72" s="50"/>
      <c r="MTQ72" s="35"/>
      <c r="MTV72" s="50"/>
      <c r="MTW72" s="35"/>
      <c r="MUB72" s="50"/>
      <c r="MUC72" s="35"/>
      <c r="MUH72" s="50"/>
      <c r="MUI72" s="35"/>
      <c r="MUN72" s="50"/>
      <c r="MUO72" s="35"/>
      <c r="MUT72" s="50"/>
      <c r="MUU72" s="35"/>
      <c r="MUZ72" s="50"/>
      <c r="MVA72" s="35"/>
      <c r="MVF72" s="50"/>
      <c r="MVG72" s="35"/>
      <c r="MVL72" s="50"/>
      <c r="MVM72" s="35"/>
      <c r="MVR72" s="50"/>
      <c r="MVS72" s="35"/>
      <c r="MVX72" s="50"/>
      <c r="MVY72" s="35"/>
      <c r="MWD72" s="50"/>
      <c r="MWE72" s="35"/>
      <c r="MWJ72" s="50"/>
      <c r="MWK72" s="35"/>
      <c r="MWP72" s="50"/>
      <c r="MWQ72" s="35"/>
      <c r="MWV72" s="50"/>
      <c r="MWW72" s="35"/>
      <c r="MXB72" s="50"/>
      <c r="MXC72" s="35"/>
      <c r="MXH72" s="50"/>
      <c r="MXI72" s="35"/>
      <c r="MXN72" s="50"/>
      <c r="MXO72" s="35"/>
      <c r="MXT72" s="50"/>
      <c r="MXU72" s="35"/>
      <c r="MXZ72" s="50"/>
      <c r="MYA72" s="35"/>
      <c r="MYF72" s="50"/>
      <c r="MYG72" s="35"/>
      <c r="MYL72" s="50"/>
      <c r="MYM72" s="35"/>
      <c r="MYR72" s="50"/>
      <c r="MYS72" s="35"/>
      <c r="MYX72" s="50"/>
      <c r="MYY72" s="35"/>
      <c r="MZD72" s="50"/>
      <c r="MZE72" s="35"/>
      <c r="MZJ72" s="50"/>
      <c r="MZK72" s="35"/>
      <c r="MZP72" s="50"/>
      <c r="MZQ72" s="35"/>
      <c r="MZV72" s="50"/>
      <c r="MZW72" s="35"/>
      <c r="NAB72" s="50"/>
      <c r="NAC72" s="35"/>
      <c r="NAH72" s="50"/>
      <c r="NAI72" s="35"/>
      <c r="NAN72" s="50"/>
      <c r="NAO72" s="35"/>
      <c r="NAT72" s="50"/>
      <c r="NAU72" s="35"/>
      <c r="NAZ72" s="50"/>
      <c r="NBA72" s="35"/>
      <c r="NBF72" s="50"/>
      <c r="NBG72" s="35"/>
      <c r="NBL72" s="50"/>
      <c r="NBM72" s="35"/>
      <c r="NBR72" s="50"/>
      <c r="NBS72" s="35"/>
      <c r="NBX72" s="50"/>
      <c r="NBY72" s="35"/>
      <c r="NCD72" s="50"/>
      <c r="NCE72" s="35"/>
      <c r="NCJ72" s="50"/>
      <c r="NCK72" s="35"/>
      <c r="NCP72" s="50"/>
      <c r="NCQ72" s="35"/>
      <c r="NCV72" s="50"/>
      <c r="NCW72" s="35"/>
      <c r="NDB72" s="50"/>
      <c r="NDC72" s="35"/>
      <c r="NDH72" s="50"/>
      <c r="NDI72" s="35"/>
      <c r="NDN72" s="50"/>
      <c r="NDO72" s="35"/>
      <c r="NDT72" s="50"/>
      <c r="NDU72" s="35"/>
      <c r="NDZ72" s="50"/>
      <c r="NEA72" s="35"/>
      <c r="NEF72" s="50"/>
      <c r="NEG72" s="35"/>
      <c r="NEL72" s="50"/>
      <c r="NEM72" s="35"/>
      <c r="NER72" s="50"/>
      <c r="NES72" s="35"/>
      <c r="NEX72" s="50"/>
      <c r="NEY72" s="35"/>
      <c r="NFD72" s="50"/>
      <c r="NFE72" s="35"/>
      <c r="NFJ72" s="50"/>
      <c r="NFK72" s="35"/>
      <c r="NFP72" s="50"/>
      <c r="NFQ72" s="35"/>
      <c r="NFV72" s="50"/>
      <c r="NFW72" s="35"/>
      <c r="NGB72" s="50"/>
      <c r="NGC72" s="35"/>
      <c r="NGH72" s="50"/>
      <c r="NGI72" s="35"/>
      <c r="NGN72" s="50"/>
      <c r="NGO72" s="35"/>
      <c r="NGT72" s="50"/>
      <c r="NGU72" s="35"/>
      <c r="NGZ72" s="50"/>
      <c r="NHA72" s="35"/>
      <c r="NHF72" s="50"/>
      <c r="NHG72" s="35"/>
      <c r="NHL72" s="50"/>
      <c r="NHM72" s="35"/>
      <c r="NHR72" s="50"/>
      <c r="NHS72" s="35"/>
      <c r="NHX72" s="50"/>
      <c r="NHY72" s="35"/>
      <c r="NID72" s="50"/>
      <c r="NIE72" s="35"/>
      <c r="NIJ72" s="50"/>
      <c r="NIK72" s="35"/>
      <c r="NIP72" s="50"/>
      <c r="NIQ72" s="35"/>
      <c r="NIV72" s="50"/>
      <c r="NIW72" s="35"/>
      <c r="NJB72" s="50"/>
      <c r="NJC72" s="35"/>
      <c r="NJH72" s="50"/>
      <c r="NJI72" s="35"/>
      <c r="NJN72" s="50"/>
      <c r="NJO72" s="35"/>
      <c r="NJT72" s="50"/>
      <c r="NJU72" s="35"/>
      <c r="NJZ72" s="50"/>
      <c r="NKA72" s="35"/>
      <c r="NKF72" s="50"/>
      <c r="NKG72" s="35"/>
      <c r="NKL72" s="50"/>
      <c r="NKM72" s="35"/>
      <c r="NKR72" s="50"/>
      <c r="NKS72" s="35"/>
      <c r="NKX72" s="50"/>
      <c r="NKY72" s="35"/>
      <c r="NLD72" s="50"/>
      <c r="NLE72" s="35"/>
      <c r="NLJ72" s="50"/>
      <c r="NLK72" s="35"/>
      <c r="NLP72" s="50"/>
      <c r="NLQ72" s="35"/>
      <c r="NLV72" s="50"/>
      <c r="NLW72" s="35"/>
      <c r="NMB72" s="50"/>
      <c r="NMC72" s="35"/>
      <c r="NMH72" s="50"/>
      <c r="NMI72" s="35"/>
      <c r="NMN72" s="50"/>
      <c r="NMO72" s="35"/>
      <c r="NMT72" s="50"/>
      <c r="NMU72" s="35"/>
      <c r="NMZ72" s="50"/>
      <c r="NNA72" s="35"/>
      <c r="NNF72" s="50"/>
      <c r="NNG72" s="35"/>
      <c r="NNL72" s="50"/>
      <c r="NNM72" s="35"/>
      <c r="NNR72" s="50"/>
      <c r="NNS72" s="35"/>
      <c r="NNX72" s="50"/>
      <c r="NNY72" s="35"/>
      <c r="NOD72" s="50"/>
      <c r="NOE72" s="35"/>
      <c r="NOJ72" s="50"/>
      <c r="NOK72" s="35"/>
      <c r="NOP72" s="50"/>
      <c r="NOQ72" s="35"/>
      <c r="NOV72" s="50"/>
      <c r="NOW72" s="35"/>
      <c r="NPB72" s="50"/>
      <c r="NPC72" s="35"/>
      <c r="NPH72" s="50"/>
      <c r="NPI72" s="35"/>
      <c r="NPN72" s="50"/>
      <c r="NPO72" s="35"/>
      <c r="NPT72" s="50"/>
      <c r="NPU72" s="35"/>
      <c r="NPZ72" s="50"/>
      <c r="NQA72" s="35"/>
      <c r="NQF72" s="50"/>
      <c r="NQG72" s="35"/>
      <c r="NQL72" s="50"/>
      <c r="NQM72" s="35"/>
      <c r="NQR72" s="50"/>
      <c r="NQS72" s="35"/>
      <c r="NQX72" s="50"/>
      <c r="NQY72" s="35"/>
      <c r="NRD72" s="50"/>
      <c r="NRE72" s="35"/>
      <c r="NRJ72" s="50"/>
      <c r="NRK72" s="35"/>
      <c r="NRP72" s="50"/>
      <c r="NRQ72" s="35"/>
      <c r="NRV72" s="50"/>
      <c r="NRW72" s="35"/>
      <c r="NSB72" s="50"/>
      <c r="NSC72" s="35"/>
      <c r="NSH72" s="50"/>
      <c r="NSI72" s="35"/>
      <c r="NSN72" s="50"/>
      <c r="NSO72" s="35"/>
      <c r="NST72" s="50"/>
      <c r="NSU72" s="35"/>
      <c r="NSZ72" s="50"/>
      <c r="NTA72" s="35"/>
      <c r="NTF72" s="50"/>
      <c r="NTG72" s="35"/>
      <c r="NTL72" s="50"/>
      <c r="NTM72" s="35"/>
      <c r="NTR72" s="50"/>
      <c r="NTS72" s="35"/>
      <c r="NTX72" s="50"/>
      <c r="NTY72" s="35"/>
      <c r="NUD72" s="50"/>
      <c r="NUE72" s="35"/>
      <c r="NUJ72" s="50"/>
      <c r="NUK72" s="35"/>
      <c r="NUP72" s="50"/>
      <c r="NUQ72" s="35"/>
      <c r="NUV72" s="50"/>
      <c r="NUW72" s="35"/>
      <c r="NVB72" s="50"/>
      <c r="NVC72" s="35"/>
      <c r="NVH72" s="50"/>
      <c r="NVI72" s="35"/>
      <c r="NVN72" s="50"/>
      <c r="NVO72" s="35"/>
      <c r="NVT72" s="50"/>
      <c r="NVU72" s="35"/>
      <c r="NVZ72" s="50"/>
      <c r="NWA72" s="35"/>
      <c r="NWF72" s="50"/>
      <c r="NWG72" s="35"/>
      <c r="NWL72" s="50"/>
      <c r="NWM72" s="35"/>
      <c r="NWR72" s="50"/>
      <c r="NWS72" s="35"/>
      <c r="NWX72" s="50"/>
      <c r="NWY72" s="35"/>
      <c r="NXD72" s="50"/>
      <c r="NXE72" s="35"/>
      <c r="NXJ72" s="50"/>
      <c r="NXK72" s="35"/>
      <c r="NXP72" s="50"/>
      <c r="NXQ72" s="35"/>
      <c r="NXV72" s="50"/>
      <c r="NXW72" s="35"/>
      <c r="NYB72" s="50"/>
      <c r="NYC72" s="35"/>
      <c r="NYH72" s="50"/>
      <c r="NYI72" s="35"/>
      <c r="NYN72" s="50"/>
      <c r="NYO72" s="35"/>
      <c r="NYT72" s="50"/>
      <c r="NYU72" s="35"/>
      <c r="NYZ72" s="50"/>
      <c r="NZA72" s="35"/>
      <c r="NZF72" s="50"/>
      <c r="NZG72" s="35"/>
      <c r="NZL72" s="50"/>
      <c r="NZM72" s="35"/>
      <c r="NZR72" s="50"/>
      <c r="NZS72" s="35"/>
      <c r="NZX72" s="50"/>
      <c r="NZY72" s="35"/>
      <c r="OAD72" s="50"/>
      <c r="OAE72" s="35"/>
      <c r="OAJ72" s="50"/>
      <c r="OAK72" s="35"/>
      <c r="OAP72" s="50"/>
      <c r="OAQ72" s="35"/>
      <c r="OAV72" s="50"/>
      <c r="OAW72" s="35"/>
      <c r="OBB72" s="50"/>
      <c r="OBC72" s="35"/>
      <c r="OBH72" s="50"/>
      <c r="OBI72" s="35"/>
      <c r="OBN72" s="50"/>
      <c r="OBO72" s="35"/>
      <c r="OBT72" s="50"/>
      <c r="OBU72" s="35"/>
      <c r="OBZ72" s="50"/>
      <c r="OCA72" s="35"/>
      <c r="OCF72" s="50"/>
      <c r="OCG72" s="35"/>
      <c r="OCL72" s="50"/>
      <c r="OCM72" s="35"/>
      <c r="OCR72" s="50"/>
      <c r="OCS72" s="35"/>
      <c r="OCX72" s="50"/>
      <c r="OCY72" s="35"/>
      <c r="ODD72" s="50"/>
      <c r="ODE72" s="35"/>
      <c r="ODJ72" s="50"/>
      <c r="ODK72" s="35"/>
      <c r="ODP72" s="50"/>
      <c r="ODQ72" s="35"/>
      <c r="ODV72" s="50"/>
      <c r="ODW72" s="35"/>
      <c r="OEB72" s="50"/>
      <c r="OEC72" s="35"/>
      <c r="OEH72" s="50"/>
      <c r="OEI72" s="35"/>
      <c r="OEN72" s="50"/>
      <c r="OEO72" s="35"/>
      <c r="OET72" s="50"/>
      <c r="OEU72" s="35"/>
      <c r="OEZ72" s="50"/>
      <c r="OFA72" s="35"/>
      <c r="OFF72" s="50"/>
      <c r="OFG72" s="35"/>
      <c r="OFL72" s="50"/>
      <c r="OFM72" s="35"/>
      <c r="OFR72" s="50"/>
      <c r="OFS72" s="35"/>
      <c r="OFX72" s="50"/>
      <c r="OFY72" s="35"/>
      <c r="OGD72" s="50"/>
      <c r="OGE72" s="35"/>
      <c r="OGJ72" s="50"/>
      <c r="OGK72" s="35"/>
      <c r="OGP72" s="50"/>
      <c r="OGQ72" s="35"/>
      <c r="OGV72" s="50"/>
      <c r="OGW72" s="35"/>
      <c r="OHB72" s="50"/>
      <c r="OHC72" s="35"/>
      <c r="OHH72" s="50"/>
      <c r="OHI72" s="35"/>
      <c r="OHN72" s="50"/>
      <c r="OHO72" s="35"/>
      <c r="OHT72" s="50"/>
      <c r="OHU72" s="35"/>
      <c r="OHZ72" s="50"/>
      <c r="OIA72" s="35"/>
      <c r="OIF72" s="50"/>
      <c r="OIG72" s="35"/>
      <c r="OIL72" s="50"/>
      <c r="OIM72" s="35"/>
      <c r="OIR72" s="50"/>
      <c r="OIS72" s="35"/>
      <c r="OIX72" s="50"/>
      <c r="OIY72" s="35"/>
      <c r="OJD72" s="50"/>
      <c r="OJE72" s="35"/>
      <c r="OJJ72" s="50"/>
      <c r="OJK72" s="35"/>
      <c r="OJP72" s="50"/>
      <c r="OJQ72" s="35"/>
      <c r="OJV72" s="50"/>
      <c r="OJW72" s="35"/>
      <c r="OKB72" s="50"/>
      <c r="OKC72" s="35"/>
      <c r="OKH72" s="50"/>
      <c r="OKI72" s="35"/>
      <c r="OKN72" s="50"/>
      <c r="OKO72" s="35"/>
      <c r="OKT72" s="50"/>
      <c r="OKU72" s="35"/>
      <c r="OKZ72" s="50"/>
      <c r="OLA72" s="35"/>
      <c r="OLF72" s="50"/>
      <c r="OLG72" s="35"/>
      <c r="OLL72" s="50"/>
      <c r="OLM72" s="35"/>
      <c r="OLR72" s="50"/>
      <c r="OLS72" s="35"/>
      <c r="OLX72" s="50"/>
      <c r="OLY72" s="35"/>
      <c r="OMD72" s="50"/>
      <c r="OME72" s="35"/>
      <c r="OMJ72" s="50"/>
      <c r="OMK72" s="35"/>
      <c r="OMP72" s="50"/>
      <c r="OMQ72" s="35"/>
      <c r="OMV72" s="50"/>
      <c r="OMW72" s="35"/>
      <c r="ONB72" s="50"/>
      <c r="ONC72" s="35"/>
      <c r="ONH72" s="50"/>
      <c r="ONI72" s="35"/>
      <c r="ONN72" s="50"/>
      <c r="ONO72" s="35"/>
      <c r="ONT72" s="50"/>
      <c r="ONU72" s="35"/>
      <c r="ONZ72" s="50"/>
      <c r="OOA72" s="35"/>
      <c r="OOF72" s="50"/>
      <c r="OOG72" s="35"/>
      <c r="OOL72" s="50"/>
      <c r="OOM72" s="35"/>
      <c r="OOR72" s="50"/>
      <c r="OOS72" s="35"/>
      <c r="OOX72" s="50"/>
      <c r="OOY72" s="35"/>
      <c r="OPD72" s="50"/>
      <c r="OPE72" s="35"/>
      <c r="OPJ72" s="50"/>
      <c r="OPK72" s="35"/>
      <c r="OPP72" s="50"/>
      <c r="OPQ72" s="35"/>
      <c r="OPV72" s="50"/>
      <c r="OPW72" s="35"/>
      <c r="OQB72" s="50"/>
      <c r="OQC72" s="35"/>
      <c r="OQH72" s="50"/>
      <c r="OQI72" s="35"/>
      <c r="OQN72" s="50"/>
      <c r="OQO72" s="35"/>
      <c r="OQT72" s="50"/>
      <c r="OQU72" s="35"/>
      <c r="OQZ72" s="50"/>
      <c r="ORA72" s="35"/>
      <c r="ORF72" s="50"/>
      <c r="ORG72" s="35"/>
      <c r="ORL72" s="50"/>
      <c r="ORM72" s="35"/>
      <c r="ORR72" s="50"/>
      <c r="ORS72" s="35"/>
      <c r="ORX72" s="50"/>
      <c r="ORY72" s="35"/>
      <c r="OSD72" s="50"/>
      <c r="OSE72" s="35"/>
      <c r="OSJ72" s="50"/>
      <c r="OSK72" s="35"/>
      <c r="OSP72" s="50"/>
      <c r="OSQ72" s="35"/>
      <c r="OSV72" s="50"/>
      <c r="OSW72" s="35"/>
      <c r="OTB72" s="50"/>
      <c r="OTC72" s="35"/>
      <c r="OTH72" s="50"/>
      <c r="OTI72" s="35"/>
      <c r="OTN72" s="50"/>
      <c r="OTO72" s="35"/>
      <c r="OTT72" s="50"/>
      <c r="OTU72" s="35"/>
      <c r="OTZ72" s="50"/>
      <c r="OUA72" s="35"/>
      <c r="OUF72" s="50"/>
      <c r="OUG72" s="35"/>
      <c r="OUL72" s="50"/>
      <c r="OUM72" s="35"/>
      <c r="OUR72" s="50"/>
      <c r="OUS72" s="35"/>
      <c r="OUX72" s="50"/>
      <c r="OUY72" s="35"/>
      <c r="OVD72" s="50"/>
      <c r="OVE72" s="35"/>
      <c r="OVJ72" s="50"/>
      <c r="OVK72" s="35"/>
      <c r="OVP72" s="50"/>
      <c r="OVQ72" s="35"/>
      <c r="OVV72" s="50"/>
      <c r="OVW72" s="35"/>
      <c r="OWB72" s="50"/>
      <c r="OWC72" s="35"/>
      <c r="OWH72" s="50"/>
      <c r="OWI72" s="35"/>
      <c r="OWN72" s="50"/>
      <c r="OWO72" s="35"/>
      <c r="OWT72" s="50"/>
      <c r="OWU72" s="35"/>
      <c r="OWZ72" s="50"/>
      <c r="OXA72" s="35"/>
      <c r="OXF72" s="50"/>
      <c r="OXG72" s="35"/>
      <c r="OXL72" s="50"/>
      <c r="OXM72" s="35"/>
      <c r="OXR72" s="50"/>
      <c r="OXS72" s="35"/>
      <c r="OXX72" s="50"/>
      <c r="OXY72" s="35"/>
      <c r="OYD72" s="50"/>
      <c r="OYE72" s="35"/>
      <c r="OYJ72" s="50"/>
      <c r="OYK72" s="35"/>
      <c r="OYP72" s="50"/>
      <c r="OYQ72" s="35"/>
      <c r="OYV72" s="50"/>
      <c r="OYW72" s="35"/>
      <c r="OZB72" s="50"/>
      <c r="OZC72" s="35"/>
      <c r="OZH72" s="50"/>
      <c r="OZI72" s="35"/>
      <c r="OZN72" s="50"/>
      <c r="OZO72" s="35"/>
      <c r="OZT72" s="50"/>
      <c r="OZU72" s="35"/>
      <c r="OZZ72" s="50"/>
      <c r="PAA72" s="35"/>
      <c r="PAF72" s="50"/>
      <c r="PAG72" s="35"/>
      <c r="PAL72" s="50"/>
      <c r="PAM72" s="35"/>
      <c r="PAR72" s="50"/>
      <c r="PAS72" s="35"/>
      <c r="PAX72" s="50"/>
      <c r="PAY72" s="35"/>
      <c r="PBD72" s="50"/>
      <c r="PBE72" s="35"/>
      <c r="PBJ72" s="50"/>
      <c r="PBK72" s="35"/>
      <c r="PBP72" s="50"/>
      <c r="PBQ72" s="35"/>
      <c r="PBV72" s="50"/>
      <c r="PBW72" s="35"/>
      <c r="PCB72" s="50"/>
      <c r="PCC72" s="35"/>
      <c r="PCH72" s="50"/>
      <c r="PCI72" s="35"/>
      <c r="PCN72" s="50"/>
      <c r="PCO72" s="35"/>
      <c r="PCT72" s="50"/>
      <c r="PCU72" s="35"/>
      <c r="PCZ72" s="50"/>
      <c r="PDA72" s="35"/>
      <c r="PDF72" s="50"/>
      <c r="PDG72" s="35"/>
      <c r="PDL72" s="50"/>
      <c r="PDM72" s="35"/>
      <c r="PDR72" s="50"/>
      <c r="PDS72" s="35"/>
      <c r="PDX72" s="50"/>
      <c r="PDY72" s="35"/>
      <c r="PED72" s="50"/>
      <c r="PEE72" s="35"/>
      <c r="PEJ72" s="50"/>
      <c r="PEK72" s="35"/>
      <c r="PEP72" s="50"/>
      <c r="PEQ72" s="35"/>
      <c r="PEV72" s="50"/>
      <c r="PEW72" s="35"/>
      <c r="PFB72" s="50"/>
      <c r="PFC72" s="35"/>
      <c r="PFH72" s="50"/>
      <c r="PFI72" s="35"/>
      <c r="PFN72" s="50"/>
      <c r="PFO72" s="35"/>
      <c r="PFT72" s="50"/>
      <c r="PFU72" s="35"/>
      <c r="PFZ72" s="50"/>
      <c r="PGA72" s="35"/>
      <c r="PGF72" s="50"/>
      <c r="PGG72" s="35"/>
      <c r="PGL72" s="50"/>
      <c r="PGM72" s="35"/>
      <c r="PGR72" s="50"/>
      <c r="PGS72" s="35"/>
      <c r="PGX72" s="50"/>
      <c r="PGY72" s="35"/>
      <c r="PHD72" s="50"/>
      <c r="PHE72" s="35"/>
      <c r="PHJ72" s="50"/>
      <c r="PHK72" s="35"/>
      <c r="PHP72" s="50"/>
      <c r="PHQ72" s="35"/>
      <c r="PHV72" s="50"/>
      <c r="PHW72" s="35"/>
      <c r="PIB72" s="50"/>
      <c r="PIC72" s="35"/>
      <c r="PIH72" s="50"/>
      <c r="PII72" s="35"/>
      <c r="PIN72" s="50"/>
      <c r="PIO72" s="35"/>
      <c r="PIT72" s="50"/>
      <c r="PIU72" s="35"/>
      <c r="PIZ72" s="50"/>
      <c r="PJA72" s="35"/>
      <c r="PJF72" s="50"/>
      <c r="PJG72" s="35"/>
      <c r="PJL72" s="50"/>
      <c r="PJM72" s="35"/>
      <c r="PJR72" s="50"/>
      <c r="PJS72" s="35"/>
      <c r="PJX72" s="50"/>
      <c r="PJY72" s="35"/>
      <c r="PKD72" s="50"/>
      <c r="PKE72" s="35"/>
      <c r="PKJ72" s="50"/>
      <c r="PKK72" s="35"/>
      <c r="PKP72" s="50"/>
      <c r="PKQ72" s="35"/>
      <c r="PKV72" s="50"/>
      <c r="PKW72" s="35"/>
      <c r="PLB72" s="50"/>
      <c r="PLC72" s="35"/>
      <c r="PLH72" s="50"/>
      <c r="PLI72" s="35"/>
      <c r="PLN72" s="50"/>
      <c r="PLO72" s="35"/>
      <c r="PLT72" s="50"/>
      <c r="PLU72" s="35"/>
      <c r="PLZ72" s="50"/>
      <c r="PMA72" s="35"/>
      <c r="PMF72" s="50"/>
      <c r="PMG72" s="35"/>
      <c r="PML72" s="50"/>
      <c r="PMM72" s="35"/>
      <c r="PMR72" s="50"/>
      <c r="PMS72" s="35"/>
      <c r="PMX72" s="50"/>
      <c r="PMY72" s="35"/>
      <c r="PND72" s="50"/>
      <c r="PNE72" s="35"/>
      <c r="PNJ72" s="50"/>
      <c r="PNK72" s="35"/>
      <c r="PNP72" s="50"/>
      <c r="PNQ72" s="35"/>
      <c r="PNV72" s="50"/>
      <c r="PNW72" s="35"/>
      <c r="POB72" s="50"/>
      <c r="POC72" s="35"/>
      <c r="POH72" s="50"/>
      <c r="POI72" s="35"/>
      <c r="PON72" s="50"/>
      <c r="POO72" s="35"/>
      <c r="POT72" s="50"/>
      <c r="POU72" s="35"/>
      <c r="POZ72" s="50"/>
      <c r="PPA72" s="35"/>
      <c r="PPF72" s="50"/>
      <c r="PPG72" s="35"/>
      <c r="PPL72" s="50"/>
      <c r="PPM72" s="35"/>
      <c r="PPR72" s="50"/>
      <c r="PPS72" s="35"/>
      <c r="PPX72" s="50"/>
      <c r="PPY72" s="35"/>
      <c r="PQD72" s="50"/>
      <c r="PQE72" s="35"/>
      <c r="PQJ72" s="50"/>
      <c r="PQK72" s="35"/>
      <c r="PQP72" s="50"/>
      <c r="PQQ72" s="35"/>
      <c r="PQV72" s="50"/>
      <c r="PQW72" s="35"/>
      <c r="PRB72" s="50"/>
      <c r="PRC72" s="35"/>
      <c r="PRH72" s="50"/>
      <c r="PRI72" s="35"/>
      <c r="PRN72" s="50"/>
      <c r="PRO72" s="35"/>
      <c r="PRT72" s="50"/>
      <c r="PRU72" s="35"/>
      <c r="PRZ72" s="50"/>
      <c r="PSA72" s="35"/>
      <c r="PSF72" s="50"/>
      <c r="PSG72" s="35"/>
      <c r="PSL72" s="50"/>
      <c r="PSM72" s="35"/>
      <c r="PSR72" s="50"/>
      <c r="PSS72" s="35"/>
      <c r="PSX72" s="50"/>
      <c r="PSY72" s="35"/>
      <c r="PTD72" s="50"/>
      <c r="PTE72" s="35"/>
      <c r="PTJ72" s="50"/>
      <c r="PTK72" s="35"/>
      <c r="PTP72" s="50"/>
      <c r="PTQ72" s="35"/>
      <c r="PTV72" s="50"/>
      <c r="PTW72" s="35"/>
      <c r="PUB72" s="50"/>
      <c r="PUC72" s="35"/>
      <c r="PUH72" s="50"/>
      <c r="PUI72" s="35"/>
      <c r="PUN72" s="50"/>
      <c r="PUO72" s="35"/>
      <c r="PUT72" s="50"/>
      <c r="PUU72" s="35"/>
      <c r="PUZ72" s="50"/>
      <c r="PVA72" s="35"/>
      <c r="PVF72" s="50"/>
      <c r="PVG72" s="35"/>
      <c r="PVL72" s="50"/>
      <c r="PVM72" s="35"/>
      <c r="PVR72" s="50"/>
      <c r="PVS72" s="35"/>
      <c r="PVX72" s="50"/>
      <c r="PVY72" s="35"/>
      <c r="PWD72" s="50"/>
      <c r="PWE72" s="35"/>
      <c r="PWJ72" s="50"/>
      <c r="PWK72" s="35"/>
      <c r="PWP72" s="50"/>
      <c r="PWQ72" s="35"/>
      <c r="PWV72" s="50"/>
      <c r="PWW72" s="35"/>
      <c r="PXB72" s="50"/>
      <c r="PXC72" s="35"/>
      <c r="PXH72" s="50"/>
      <c r="PXI72" s="35"/>
      <c r="PXN72" s="50"/>
      <c r="PXO72" s="35"/>
      <c r="PXT72" s="50"/>
      <c r="PXU72" s="35"/>
      <c r="PXZ72" s="50"/>
      <c r="PYA72" s="35"/>
      <c r="PYF72" s="50"/>
      <c r="PYG72" s="35"/>
      <c r="PYL72" s="50"/>
      <c r="PYM72" s="35"/>
      <c r="PYR72" s="50"/>
      <c r="PYS72" s="35"/>
      <c r="PYX72" s="50"/>
      <c r="PYY72" s="35"/>
      <c r="PZD72" s="50"/>
      <c r="PZE72" s="35"/>
      <c r="PZJ72" s="50"/>
      <c r="PZK72" s="35"/>
      <c r="PZP72" s="50"/>
      <c r="PZQ72" s="35"/>
      <c r="PZV72" s="50"/>
      <c r="PZW72" s="35"/>
      <c r="QAB72" s="50"/>
      <c r="QAC72" s="35"/>
      <c r="QAH72" s="50"/>
      <c r="QAI72" s="35"/>
      <c r="QAN72" s="50"/>
      <c r="QAO72" s="35"/>
      <c r="QAT72" s="50"/>
      <c r="QAU72" s="35"/>
      <c r="QAZ72" s="50"/>
      <c r="QBA72" s="35"/>
      <c r="QBF72" s="50"/>
      <c r="QBG72" s="35"/>
      <c r="QBL72" s="50"/>
      <c r="QBM72" s="35"/>
      <c r="QBR72" s="50"/>
      <c r="QBS72" s="35"/>
      <c r="QBX72" s="50"/>
      <c r="QBY72" s="35"/>
      <c r="QCD72" s="50"/>
      <c r="QCE72" s="35"/>
      <c r="QCJ72" s="50"/>
      <c r="QCK72" s="35"/>
      <c r="QCP72" s="50"/>
      <c r="QCQ72" s="35"/>
      <c r="QCV72" s="50"/>
      <c r="QCW72" s="35"/>
      <c r="QDB72" s="50"/>
      <c r="QDC72" s="35"/>
      <c r="QDH72" s="50"/>
      <c r="QDI72" s="35"/>
      <c r="QDN72" s="50"/>
      <c r="QDO72" s="35"/>
      <c r="QDT72" s="50"/>
      <c r="QDU72" s="35"/>
      <c r="QDZ72" s="50"/>
      <c r="QEA72" s="35"/>
      <c r="QEF72" s="50"/>
      <c r="QEG72" s="35"/>
      <c r="QEL72" s="50"/>
      <c r="QEM72" s="35"/>
      <c r="QER72" s="50"/>
      <c r="QES72" s="35"/>
      <c r="QEX72" s="50"/>
      <c r="QEY72" s="35"/>
      <c r="QFD72" s="50"/>
      <c r="QFE72" s="35"/>
      <c r="QFJ72" s="50"/>
      <c r="QFK72" s="35"/>
      <c r="QFP72" s="50"/>
      <c r="QFQ72" s="35"/>
      <c r="QFV72" s="50"/>
      <c r="QFW72" s="35"/>
      <c r="QGB72" s="50"/>
      <c r="QGC72" s="35"/>
      <c r="QGH72" s="50"/>
      <c r="QGI72" s="35"/>
      <c r="QGN72" s="50"/>
      <c r="QGO72" s="35"/>
      <c r="QGT72" s="50"/>
      <c r="QGU72" s="35"/>
      <c r="QGZ72" s="50"/>
      <c r="QHA72" s="35"/>
      <c r="QHF72" s="50"/>
      <c r="QHG72" s="35"/>
      <c r="QHL72" s="50"/>
      <c r="QHM72" s="35"/>
      <c r="QHR72" s="50"/>
      <c r="QHS72" s="35"/>
      <c r="QHX72" s="50"/>
      <c r="QHY72" s="35"/>
      <c r="QID72" s="50"/>
      <c r="QIE72" s="35"/>
      <c r="QIJ72" s="50"/>
      <c r="QIK72" s="35"/>
      <c r="QIP72" s="50"/>
      <c r="QIQ72" s="35"/>
      <c r="QIV72" s="50"/>
      <c r="QIW72" s="35"/>
      <c r="QJB72" s="50"/>
      <c r="QJC72" s="35"/>
      <c r="QJH72" s="50"/>
      <c r="QJI72" s="35"/>
      <c r="QJN72" s="50"/>
      <c r="QJO72" s="35"/>
      <c r="QJT72" s="50"/>
      <c r="QJU72" s="35"/>
      <c r="QJZ72" s="50"/>
      <c r="QKA72" s="35"/>
      <c r="QKF72" s="50"/>
      <c r="QKG72" s="35"/>
      <c r="QKL72" s="50"/>
      <c r="QKM72" s="35"/>
      <c r="QKR72" s="50"/>
      <c r="QKS72" s="35"/>
      <c r="QKX72" s="50"/>
      <c r="QKY72" s="35"/>
      <c r="QLD72" s="50"/>
      <c r="QLE72" s="35"/>
      <c r="QLJ72" s="50"/>
      <c r="QLK72" s="35"/>
      <c r="QLP72" s="50"/>
      <c r="QLQ72" s="35"/>
      <c r="QLV72" s="50"/>
      <c r="QLW72" s="35"/>
      <c r="QMB72" s="50"/>
      <c r="QMC72" s="35"/>
      <c r="QMH72" s="50"/>
      <c r="QMI72" s="35"/>
      <c r="QMN72" s="50"/>
      <c r="QMO72" s="35"/>
      <c r="QMT72" s="50"/>
      <c r="QMU72" s="35"/>
      <c r="QMZ72" s="50"/>
      <c r="QNA72" s="35"/>
      <c r="QNF72" s="50"/>
      <c r="QNG72" s="35"/>
      <c r="QNL72" s="50"/>
      <c r="QNM72" s="35"/>
      <c r="QNR72" s="50"/>
      <c r="QNS72" s="35"/>
      <c r="QNX72" s="50"/>
      <c r="QNY72" s="35"/>
      <c r="QOD72" s="50"/>
      <c r="QOE72" s="35"/>
      <c r="QOJ72" s="50"/>
      <c r="QOK72" s="35"/>
      <c r="QOP72" s="50"/>
      <c r="QOQ72" s="35"/>
      <c r="QOV72" s="50"/>
      <c r="QOW72" s="35"/>
      <c r="QPB72" s="50"/>
      <c r="QPC72" s="35"/>
      <c r="QPH72" s="50"/>
      <c r="QPI72" s="35"/>
      <c r="QPN72" s="50"/>
      <c r="QPO72" s="35"/>
      <c r="QPT72" s="50"/>
      <c r="QPU72" s="35"/>
      <c r="QPZ72" s="50"/>
      <c r="QQA72" s="35"/>
      <c r="QQF72" s="50"/>
      <c r="QQG72" s="35"/>
      <c r="QQL72" s="50"/>
      <c r="QQM72" s="35"/>
      <c r="QQR72" s="50"/>
      <c r="QQS72" s="35"/>
      <c r="QQX72" s="50"/>
      <c r="QQY72" s="35"/>
      <c r="QRD72" s="50"/>
      <c r="QRE72" s="35"/>
      <c r="QRJ72" s="50"/>
      <c r="QRK72" s="35"/>
      <c r="QRP72" s="50"/>
      <c r="QRQ72" s="35"/>
      <c r="QRV72" s="50"/>
      <c r="QRW72" s="35"/>
      <c r="QSB72" s="50"/>
      <c r="QSC72" s="35"/>
      <c r="QSH72" s="50"/>
      <c r="QSI72" s="35"/>
      <c r="QSN72" s="50"/>
      <c r="QSO72" s="35"/>
      <c r="QST72" s="50"/>
      <c r="QSU72" s="35"/>
      <c r="QSZ72" s="50"/>
      <c r="QTA72" s="35"/>
      <c r="QTF72" s="50"/>
      <c r="QTG72" s="35"/>
      <c r="QTL72" s="50"/>
      <c r="QTM72" s="35"/>
      <c r="QTR72" s="50"/>
      <c r="QTS72" s="35"/>
      <c r="QTX72" s="50"/>
      <c r="QTY72" s="35"/>
      <c r="QUD72" s="50"/>
      <c r="QUE72" s="35"/>
      <c r="QUJ72" s="50"/>
      <c r="QUK72" s="35"/>
      <c r="QUP72" s="50"/>
      <c r="QUQ72" s="35"/>
      <c r="QUV72" s="50"/>
      <c r="QUW72" s="35"/>
      <c r="QVB72" s="50"/>
      <c r="QVC72" s="35"/>
      <c r="QVH72" s="50"/>
      <c r="QVI72" s="35"/>
      <c r="QVN72" s="50"/>
      <c r="QVO72" s="35"/>
      <c r="QVT72" s="50"/>
      <c r="QVU72" s="35"/>
      <c r="QVZ72" s="50"/>
      <c r="QWA72" s="35"/>
      <c r="QWF72" s="50"/>
      <c r="QWG72" s="35"/>
      <c r="QWL72" s="50"/>
      <c r="QWM72" s="35"/>
      <c r="QWR72" s="50"/>
      <c r="QWS72" s="35"/>
      <c r="QWX72" s="50"/>
      <c r="QWY72" s="35"/>
      <c r="QXD72" s="50"/>
      <c r="QXE72" s="35"/>
      <c r="QXJ72" s="50"/>
      <c r="QXK72" s="35"/>
      <c r="QXP72" s="50"/>
      <c r="QXQ72" s="35"/>
      <c r="QXV72" s="50"/>
      <c r="QXW72" s="35"/>
      <c r="QYB72" s="50"/>
      <c r="QYC72" s="35"/>
      <c r="QYH72" s="50"/>
      <c r="QYI72" s="35"/>
      <c r="QYN72" s="50"/>
      <c r="QYO72" s="35"/>
      <c r="QYT72" s="50"/>
      <c r="QYU72" s="35"/>
      <c r="QYZ72" s="50"/>
      <c r="QZA72" s="35"/>
      <c r="QZF72" s="50"/>
      <c r="QZG72" s="35"/>
      <c r="QZL72" s="50"/>
      <c r="QZM72" s="35"/>
      <c r="QZR72" s="50"/>
      <c r="QZS72" s="35"/>
      <c r="QZX72" s="50"/>
      <c r="QZY72" s="35"/>
      <c r="RAD72" s="50"/>
      <c r="RAE72" s="35"/>
      <c r="RAJ72" s="50"/>
      <c r="RAK72" s="35"/>
      <c r="RAP72" s="50"/>
      <c r="RAQ72" s="35"/>
      <c r="RAV72" s="50"/>
      <c r="RAW72" s="35"/>
      <c r="RBB72" s="50"/>
      <c r="RBC72" s="35"/>
      <c r="RBH72" s="50"/>
      <c r="RBI72" s="35"/>
      <c r="RBN72" s="50"/>
      <c r="RBO72" s="35"/>
      <c r="RBT72" s="50"/>
      <c r="RBU72" s="35"/>
      <c r="RBZ72" s="50"/>
      <c r="RCA72" s="35"/>
      <c r="RCF72" s="50"/>
      <c r="RCG72" s="35"/>
      <c r="RCL72" s="50"/>
      <c r="RCM72" s="35"/>
      <c r="RCR72" s="50"/>
      <c r="RCS72" s="35"/>
      <c r="RCX72" s="50"/>
      <c r="RCY72" s="35"/>
      <c r="RDD72" s="50"/>
      <c r="RDE72" s="35"/>
      <c r="RDJ72" s="50"/>
      <c r="RDK72" s="35"/>
      <c r="RDP72" s="50"/>
      <c r="RDQ72" s="35"/>
      <c r="RDV72" s="50"/>
      <c r="RDW72" s="35"/>
      <c r="REB72" s="50"/>
      <c r="REC72" s="35"/>
      <c r="REH72" s="50"/>
      <c r="REI72" s="35"/>
      <c r="REN72" s="50"/>
      <c r="REO72" s="35"/>
      <c r="RET72" s="50"/>
      <c r="REU72" s="35"/>
      <c r="REZ72" s="50"/>
      <c r="RFA72" s="35"/>
      <c r="RFF72" s="50"/>
      <c r="RFG72" s="35"/>
      <c r="RFL72" s="50"/>
      <c r="RFM72" s="35"/>
      <c r="RFR72" s="50"/>
      <c r="RFS72" s="35"/>
      <c r="RFX72" s="50"/>
      <c r="RFY72" s="35"/>
      <c r="RGD72" s="50"/>
      <c r="RGE72" s="35"/>
      <c r="RGJ72" s="50"/>
      <c r="RGK72" s="35"/>
      <c r="RGP72" s="50"/>
      <c r="RGQ72" s="35"/>
      <c r="RGV72" s="50"/>
      <c r="RGW72" s="35"/>
      <c r="RHB72" s="50"/>
      <c r="RHC72" s="35"/>
      <c r="RHH72" s="50"/>
      <c r="RHI72" s="35"/>
      <c r="RHN72" s="50"/>
      <c r="RHO72" s="35"/>
      <c r="RHT72" s="50"/>
      <c r="RHU72" s="35"/>
      <c r="RHZ72" s="50"/>
      <c r="RIA72" s="35"/>
      <c r="RIF72" s="50"/>
      <c r="RIG72" s="35"/>
      <c r="RIL72" s="50"/>
      <c r="RIM72" s="35"/>
      <c r="RIR72" s="50"/>
      <c r="RIS72" s="35"/>
      <c r="RIX72" s="50"/>
      <c r="RIY72" s="35"/>
      <c r="RJD72" s="50"/>
      <c r="RJE72" s="35"/>
      <c r="RJJ72" s="50"/>
      <c r="RJK72" s="35"/>
      <c r="RJP72" s="50"/>
      <c r="RJQ72" s="35"/>
      <c r="RJV72" s="50"/>
      <c r="RJW72" s="35"/>
      <c r="RKB72" s="50"/>
      <c r="RKC72" s="35"/>
      <c r="RKH72" s="50"/>
      <c r="RKI72" s="35"/>
      <c r="RKN72" s="50"/>
      <c r="RKO72" s="35"/>
      <c r="RKT72" s="50"/>
      <c r="RKU72" s="35"/>
      <c r="RKZ72" s="50"/>
      <c r="RLA72" s="35"/>
      <c r="RLF72" s="50"/>
      <c r="RLG72" s="35"/>
      <c r="RLL72" s="50"/>
      <c r="RLM72" s="35"/>
      <c r="RLR72" s="50"/>
      <c r="RLS72" s="35"/>
      <c r="RLX72" s="50"/>
      <c r="RLY72" s="35"/>
      <c r="RMD72" s="50"/>
      <c r="RME72" s="35"/>
      <c r="RMJ72" s="50"/>
      <c r="RMK72" s="35"/>
      <c r="RMP72" s="50"/>
      <c r="RMQ72" s="35"/>
      <c r="RMV72" s="50"/>
      <c r="RMW72" s="35"/>
      <c r="RNB72" s="50"/>
      <c r="RNC72" s="35"/>
      <c r="RNH72" s="50"/>
      <c r="RNI72" s="35"/>
      <c r="RNN72" s="50"/>
      <c r="RNO72" s="35"/>
      <c r="RNT72" s="50"/>
      <c r="RNU72" s="35"/>
      <c r="RNZ72" s="50"/>
      <c r="ROA72" s="35"/>
      <c r="ROF72" s="50"/>
      <c r="ROG72" s="35"/>
      <c r="ROL72" s="50"/>
      <c r="ROM72" s="35"/>
      <c r="ROR72" s="50"/>
      <c r="ROS72" s="35"/>
      <c r="ROX72" s="50"/>
      <c r="ROY72" s="35"/>
      <c r="RPD72" s="50"/>
      <c r="RPE72" s="35"/>
      <c r="RPJ72" s="50"/>
      <c r="RPK72" s="35"/>
      <c r="RPP72" s="50"/>
      <c r="RPQ72" s="35"/>
      <c r="RPV72" s="50"/>
      <c r="RPW72" s="35"/>
      <c r="RQB72" s="50"/>
      <c r="RQC72" s="35"/>
      <c r="RQH72" s="50"/>
      <c r="RQI72" s="35"/>
      <c r="RQN72" s="50"/>
      <c r="RQO72" s="35"/>
      <c r="RQT72" s="50"/>
      <c r="RQU72" s="35"/>
      <c r="RQZ72" s="50"/>
      <c r="RRA72" s="35"/>
      <c r="RRF72" s="50"/>
      <c r="RRG72" s="35"/>
      <c r="RRL72" s="50"/>
      <c r="RRM72" s="35"/>
      <c r="RRR72" s="50"/>
      <c r="RRS72" s="35"/>
      <c r="RRX72" s="50"/>
      <c r="RRY72" s="35"/>
      <c r="RSD72" s="50"/>
      <c r="RSE72" s="35"/>
      <c r="RSJ72" s="50"/>
      <c r="RSK72" s="35"/>
      <c r="RSP72" s="50"/>
      <c r="RSQ72" s="35"/>
      <c r="RSV72" s="50"/>
      <c r="RSW72" s="35"/>
      <c r="RTB72" s="50"/>
      <c r="RTC72" s="35"/>
      <c r="RTH72" s="50"/>
      <c r="RTI72" s="35"/>
      <c r="RTN72" s="50"/>
      <c r="RTO72" s="35"/>
      <c r="RTT72" s="50"/>
      <c r="RTU72" s="35"/>
      <c r="RTZ72" s="50"/>
      <c r="RUA72" s="35"/>
      <c r="RUF72" s="50"/>
      <c r="RUG72" s="35"/>
      <c r="RUL72" s="50"/>
      <c r="RUM72" s="35"/>
      <c r="RUR72" s="50"/>
      <c r="RUS72" s="35"/>
      <c r="RUX72" s="50"/>
      <c r="RUY72" s="35"/>
      <c r="RVD72" s="50"/>
      <c r="RVE72" s="35"/>
      <c r="RVJ72" s="50"/>
      <c r="RVK72" s="35"/>
      <c r="RVP72" s="50"/>
      <c r="RVQ72" s="35"/>
      <c r="RVV72" s="50"/>
      <c r="RVW72" s="35"/>
      <c r="RWB72" s="50"/>
      <c r="RWC72" s="35"/>
      <c r="RWH72" s="50"/>
      <c r="RWI72" s="35"/>
      <c r="RWN72" s="50"/>
      <c r="RWO72" s="35"/>
      <c r="RWT72" s="50"/>
      <c r="RWU72" s="35"/>
      <c r="RWZ72" s="50"/>
      <c r="RXA72" s="35"/>
      <c r="RXF72" s="50"/>
      <c r="RXG72" s="35"/>
      <c r="RXL72" s="50"/>
      <c r="RXM72" s="35"/>
      <c r="RXR72" s="50"/>
      <c r="RXS72" s="35"/>
      <c r="RXX72" s="50"/>
      <c r="RXY72" s="35"/>
      <c r="RYD72" s="50"/>
      <c r="RYE72" s="35"/>
      <c r="RYJ72" s="50"/>
      <c r="RYK72" s="35"/>
      <c r="RYP72" s="50"/>
      <c r="RYQ72" s="35"/>
      <c r="RYV72" s="50"/>
      <c r="RYW72" s="35"/>
      <c r="RZB72" s="50"/>
      <c r="RZC72" s="35"/>
      <c r="RZH72" s="50"/>
      <c r="RZI72" s="35"/>
      <c r="RZN72" s="50"/>
      <c r="RZO72" s="35"/>
      <c r="RZT72" s="50"/>
      <c r="RZU72" s="35"/>
      <c r="RZZ72" s="50"/>
      <c r="SAA72" s="35"/>
      <c r="SAF72" s="50"/>
      <c r="SAG72" s="35"/>
      <c r="SAL72" s="50"/>
      <c r="SAM72" s="35"/>
      <c r="SAR72" s="50"/>
      <c r="SAS72" s="35"/>
      <c r="SAX72" s="50"/>
      <c r="SAY72" s="35"/>
      <c r="SBD72" s="50"/>
      <c r="SBE72" s="35"/>
      <c r="SBJ72" s="50"/>
      <c r="SBK72" s="35"/>
      <c r="SBP72" s="50"/>
      <c r="SBQ72" s="35"/>
      <c r="SBV72" s="50"/>
      <c r="SBW72" s="35"/>
      <c r="SCB72" s="50"/>
      <c r="SCC72" s="35"/>
      <c r="SCH72" s="50"/>
      <c r="SCI72" s="35"/>
      <c r="SCN72" s="50"/>
      <c r="SCO72" s="35"/>
      <c r="SCT72" s="50"/>
      <c r="SCU72" s="35"/>
      <c r="SCZ72" s="50"/>
      <c r="SDA72" s="35"/>
      <c r="SDF72" s="50"/>
      <c r="SDG72" s="35"/>
      <c r="SDL72" s="50"/>
      <c r="SDM72" s="35"/>
      <c r="SDR72" s="50"/>
      <c r="SDS72" s="35"/>
      <c r="SDX72" s="50"/>
      <c r="SDY72" s="35"/>
      <c r="SED72" s="50"/>
      <c r="SEE72" s="35"/>
      <c r="SEJ72" s="50"/>
      <c r="SEK72" s="35"/>
      <c r="SEP72" s="50"/>
      <c r="SEQ72" s="35"/>
      <c r="SEV72" s="50"/>
      <c r="SEW72" s="35"/>
      <c r="SFB72" s="50"/>
      <c r="SFC72" s="35"/>
      <c r="SFH72" s="50"/>
      <c r="SFI72" s="35"/>
      <c r="SFN72" s="50"/>
      <c r="SFO72" s="35"/>
      <c r="SFT72" s="50"/>
      <c r="SFU72" s="35"/>
      <c r="SFZ72" s="50"/>
      <c r="SGA72" s="35"/>
      <c r="SGF72" s="50"/>
      <c r="SGG72" s="35"/>
      <c r="SGL72" s="50"/>
      <c r="SGM72" s="35"/>
      <c r="SGR72" s="50"/>
      <c r="SGS72" s="35"/>
      <c r="SGX72" s="50"/>
      <c r="SGY72" s="35"/>
      <c r="SHD72" s="50"/>
      <c r="SHE72" s="35"/>
      <c r="SHJ72" s="50"/>
      <c r="SHK72" s="35"/>
      <c r="SHP72" s="50"/>
      <c r="SHQ72" s="35"/>
      <c r="SHV72" s="50"/>
      <c r="SHW72" s="35"/>
      <c r="SIB72" s="50"/>
      <c r="SIC72" s="35"/>
      <c r="SIH72" s="50"/>
      <c r="SII72" s="35"/>
      <c r="SIN72" s="50"/>
      <c r="SIO72" s="35"/>
      <c r="SIT72" s="50"/>
      <c r="SIU72" s="35"/>
      <c r="SIZ72" s="50"/>
      <c r="SJA72" s="35"/>
      <c r="SJF72" s="50"/>
      <c r="SJG72" s="35"/>
      <c r="SJL72" s="50"/>
      <c r="SJM72" s="35"/>
      <c r="SJR72" s="50"/>
      <c r="SJS72" s="35"/>
      <c r="SJX72" s="50"/>
      <c r="SJY72" s="35"/>
      <c r="SKD72" s="50"/>
      <c r="SKE72" s="35"/>
      <c r="SKJ72" s="50"/>
      <c r="SKK72" s="35"/>
      <c r="SKP72" s="50"/>
      <c r="SKQ72" s="35"/>
      <c r="SKV72" s="50"/>
      <c r="SKW72" s="35"/>
      <c r="SLB72" s="50"/>
      <c r="SLC72" s="35"/>
      <c r="SLH72" s="50"/>
      <c r="SLI72" s="35"/>
      <c r="SLN72" s="50"/>
      <c r="SLO72" s="35"/>
      <c r="SLT72" s="50"/>
      <c r="SLU72" s="35"/>
      <c r="SLZ72" s="50"/>
      <c r="SMA72" s="35"/>
      <c r="SMF72" s="50"/>
      <c r="SMG72" s="35"/>
      <c r="SML72" s="50"/>
      <c r="SMM72" s="35"/>
      <c r="SMR72" s="50"/>
      <c r="SMS72" s="35"/>
      <c r="SMX72" s="50"/>
      <c r="SMY72" s="35"/>
      <c r="SND72" s="50"/>
      <c r="SNE72" s="35"/>
      <c r="SNJ72" s="50"/>
      <c r="SNK72" s="35"/>
      <c r="SNP72" s="50"/>
      <c r="SNQ72" s="35"/>
      <c r="SNV72" s="50"/>
      <c r="SNW72" s="35"/>
      <c r="SOB72" s="50"/>
      <c r="SOC72" s="35"/>
      <c r="SOH72" s="50"/>
      <c r="SOI72" s="35"/>
      <c r="SON72" s="50"/>
      <c r="SOO72" s="35"/>
      <c r="SOT72" s="50"/>
      <c r="SOU72" s="35"/>
      <c r="SOZ72" s="50"/>
      <c r="SPA72" s="35"/>
      <c r="SPF72" s="50"/>
      <c r="SPG72" s="35"/>
      <c r="SPL72" s="50"/>
      <c r="SPM72" s="35"/>
      <c r="SPR72" s="50"/>
      <c r="SPS72" s="35"/>
      <c r="SPX72" s="50"/>
      <c r="SPY72" s="35"/>
      <c r="SQD72" s="50"/>
      <c r="SQE72" s="35"/>
      <c r="SQJ72" s="50"/>
      <c r="SQK72" s="35"/>
      <c r="SQP72" s="50"/>
      <c r="SQQ72" s="35"/>
      <c r="SQV72" s="50"/>
      <c r="SQW72" s="35"/>
      <c r="SRB72" s="50"/>
      <c r="SRC72" s="35"/>
      <c r="SRH72" s="50"/>
      <c r="SRI72" s="35"/>
      <c r="SRN72" s="50"/>
      <c r="SRO72" s="35"/>
      <c r="SRT72" s="50"/>
      <c r="SRU72" s="35"/>
      <c r="SRZ72" s="50"/>
      <c r="SSA72" s="35"/>
      <c r="SSF72" s="50"/>
      <c r="SSG72" s="35"/>
      <c r="SSL72" s="50"/>
      <c r="SSM72" s="35"/>
      <c r="SSR72" s="50"/>
      <c r="SSS72" s="35"/>
      <c r="SSX72" s="50"/>
      <c r="SSY72" s="35"/>
      <c r="STD72" s="50"/>
      <c r="STE72" s="35"/>
      <c r="STJ72" s="50"/>
      <c r="STK72" s="35"/>
      <c r="STP72" s="50"/>
      <c r="STQ72" s="35"/>
      <c r="STV72" s="50"/>
      <c r="STW72" s="35"/>
      <c r="SUB72" s="50"/>
      <c r="SUC72" s="35"/>
      <c r="SUH72" s="50"/>
      <c r="SUI72" s="35"/>
      <c r="SUN72" s="50"/>
      <c r="SUO72" s="35"/>
      <c r="SUT72" s="50"/>
      <c r="SUU72" s="35"/>
      <c r="SUZ72" s="50"/>
      <c r="SVA72" s="35"/>
      <c r="SVF72" s="50"/>
      <c r="SVG72" s="35"/>
      <c r="SVL72" s="50"/>
      <c r="SVM72" s="35"/>
      <c r="SVR72" s="50"/>
      <c r="SVS72" s="35"/>
      <c r="SVX72" s="50"/>
      <c r="SVY72" s="35"/>
      <c r="SWD72" s="50"/>
      <c r="SWE72" s="35"/>
      <c r="SWJ72" s="50"/>
      <c r="SWK72" s="35"/>
      <c r="SWP72" s="50"/>
      <c r="SWQ72" s="35"/>
      <c r="SWV72" s="50"/>
      <c r="SWW72" s="35"/>
      <c r="SXB72" s="50"/>
      <c r="SXC72" s="35"/>
      <c r="SXH72" s="50"/>
      <c r="SXI72" s="35"/>
      <c r="SXN72" s="50"/>
      <c r="SXO72" s="35"/>
      <c r="SXT72" s="50"/>
      <c r="SXU72" s="35"/>
      <c r="SXZ72" s="50"/>
      <c r="SYA72" s="35"/>
      <c r="SYF72" s="50"/>
      <c r="SYG72" s="35"/>
      <c r="SYL72" s="50"/>
      <c r="SYM72" s="35"/>
      <c r="SYR72" s="50"/>
      <c r="SYS72" s="35"/>
      <c r="SYX72" s="50"/>
      <c r="SYY72" s="35"/>
      <c r="SZD72" s="50"/>
      <c r="SZE72" s="35"/>
      <c r="SZJ72" s="50"/>
      <c r="SZK72" s="35"/>
      <c r="SZP72" s="50"/>
      <c r="SZQ72" s="35"/>
      <c r="SZV72" s="50"/>
      <c r="SZW72" s="35"/>
      <c r="TAB72" s="50"/>
      <c r="TAC72" s="35"/>
      <c r="TAH72" s="50"/>
      <c r="TAI72" s="35"/>
      <c r="TAN72" s="50"/>
      <c r="TAO72" s="35"/>
      <c r="TAT72" s="50"/>
      <c r="TAU72" s="35"/>
      <c r="TAZ72" s="50"/>
      <c r="TBA72" s="35"/>
      <c r="TBF72" s="50"/>
      <c r="TBG72" s="35"/>
      <c r="TBL72" s="50"/>
      <c r="TBM72" s="35"/>
      <c r="TBR72" s="50"/>
      <c r="TBS72" s="35"/>
      <c r="TBX72" s="50"/>
      <c r="TBY72" s="35"/>
      <c r="TCD72" s="50"/>
      <c r="TCE72" s="35"/>
      <c r="TCJ72" s="50"/>
      <c r="TCK72" s="35"/>
      <c r="TCP72" s="50"/>
      <c r="TCQ72" s="35"/>
      <c r="TCV72" s="50"/>
      <c r="TCW72" s="35"/>
      <c r="TDB72" s="50"/>
      <c r="TDC72" s="35"/>
      <c r="TDH72" s="50"/>
      <c r="TDI72" s="35"/>
      <c r="TDN72" s="50"/>
      <c r="TDO72" s="35"/>
      <c r="TDT72" s="50"/>
      <c r="TDU72" s="35"/>
      <c r="TDZ72" s="50"/>
      <c r="TEA72" s="35"/>
      <c r="TEF72" s="50"/>
      <c r="TEG72" s="35"/>
      <c r="TEL72" s="50"/>
      <c r="TEM72" s="35"/>
      <c r="TER72" s="50"/>
      <c r="TES72" s="35"/>
      <c r="TEX72" s="50"/>
      <c r="TEY72" s="35"/>
      <c r="TFD72" s="50"/>
      <c r="TFE72" s="35"/>
      <c r="TFJ72" s="50"/>
      <c r="TFK72" s="35"/>
      <c r="TFP72" s="50"/>
      <c r="TFQ72" s="35"/>
      <c r="TFV72" s="50"/>
      <c r="TFW72" s="35"/>
      <c r="TGB72" s="50"/>
      <c r="TGC72" s="35"/>
      <c r="TGH72" s="50"/>
      <c r="TGI72" s="35"/>
      <c r="TGN72" s="50"/>
      <c r="TGO72" s="35"/>
      <c r="TGT72" s="50"/>
      <c r="TGU72" s="35"/>
      <c r="TGZ72" s="50"/>
      <c r="THA72" s="35"/>
      <c r="THF72" s="50"/>
      <c r="THG72" s="35"/>
      <c r="THL72" s="50"/>
      <c r="THM72" s="35"/>
      <c r="THR72" s="50"/>
      <c r="THS72" s="35"/>
      <c r="THX72" s="50"/>
      <c r="THY72" s="35"/>
      <c r="TID72" s="50"/>
      <c r="TIE72" s="35"/>
      <c r="TIJ72" s="50"/>
      <c r="TIK72" s="35"/>
      <c r="TIP72" s="50"/>
      <c r="TIQ72" s="35"/>
      <c r="TIV72" s="50"/>
      <c r="TIW72" s="35"/>
      <c r="TJB72" s="50"/>
      <c r="TJC72" s="35"/>
      <c r="TJH72" s="50"/>
      <c r="TJI72" s="35"/>
      <c r="TJN72" s="50"/>
      <c r="TJO72" s="35"/>
      <c r="TJT72" s="50"/>
      <c r="TJU72" s="35"/>
      <c r="TJZ72" s="50"/>
      <c r="TKA72" s="35"/>
      <c r="TKF72" s="50"/>
      <c r="TKG72" s="35"/>
      <c r="TKL72" s="50"/>
      <c r="TKM72" s="35"/>
      <c r="TKR72" s="50"/>
      <c r="TKS72" s="35"/>
      <c r="TKX72" s="50"/>
      <c r="TKY72" s="35"/>
      <c r="TLD72" s="50"/>
      <c r="TLE72" s="35"/>
      <c r="TLJ72" s="50"/>
      <c r="TLK72" s="35"/>
      <c r="TLP72" s="50"/>
      <c r="TLQ72" s="35"/>
      <c r="TLV72" s="50"/>
      <c r="TLW72" s="35"/>
      <c r="TMB72" s="50"/>
      <c r="TMC72" s="35"/>
      <c r="TMH72" s="50"/>
      <c r="TMI72" s="35"/>
      <c r="TMN72" s="50"/>
      <c r="TMO72" s="35"/>
      <c r="TMT72" s="50"/>
      <c r="TMU72" s="35"/>
      <c r="TMZ72" s="50"/>
      <c r="TNA72" s="35"/>
      <c r="TNF72" s="50"/>
      <c r="TNG72" s="35"/>
      <c r="TNL72" s="50"/>
      <c r="TNM72" s="35"/>
      <c r="TNR72" s="50"/>
      <c r="TNS72" s="35"/>
      <c r="TNX72" s="50"/>
      <c r="TNY72" s="35"/>
      <c r="TOD72" s="50"/>
      <c r="TOE72" s="35"/>
      <c r="TOJ72" s="50"/>
      <c r="TOK72" s="35"/>
      <c r="TOP72" s="50"/>
      <c r="TOQ72" s="35"/>
      <c r="TOV72" s="50"/>
      <c r="TOW72" s="35"/>
      <c r="TPB72" s="50"/>
      <c r="TPC72" s="35"/>
      <c r="TPH72" s="50"/>
      <c r="TPI72" s="35"/>
      <c r="TPN72" s="50"/>
      <c r="TPO72" s="35"/>
      <c r="TPT72" s="50"/>
      <c r="TPU72" s="35"/>
      <c r="TPZ72" s="50"/>
      <c r="TQA72" s="35"/>
      <c r="TQF72" s="50"/>
      <c r="TQG72" s="35"/>
      <c r="TQL72" s="50"/>
      <c r="TQM72" s="35"/>
      <c r="TQR72" s="50"/>
      <c r="TQS72" s="35"/>
      <c r="TQX72" s="50"/>
      <c r="TQY72" s="35"/>
      <c r="TRD72" s="50"/>
      <c r="TRE72" s="35"/>
      <c r="TRJ72" s="50"/>
      <c r="TRK72" s="35"/>
      <c r="TRP72" s="50"/>
      <c r="TRQ72" s="35"/>
      <c r="TRV72" s="50"/>
      <c r="TRW72" s="35"/>
      <c r="TSB72" s="50"/>
      <c r="TSC72" s="35"/>
      <c r="TSH72" s="50"/>
      <c r="TSI72" s="35"/>
      <c r="TSN72" s="50"/>
      <c r="TSO72" s="35"/>
      <c r="TST72" s="50"/>
      <c r="TSU72" s="35"/>
      <c r="TSZ72" s="50"/>
      <c r="TTA72" s="35"/>
      <c r="TTF72" s="50"/>
      <c r="TTG72" s="35"/>
      <c r="TTL72" s="50"/>
      <c r="TTM72" s="35"/>
      <c r="TTR72" s="50"/>
      <c r="TTS72" s="35"/>
      <c r="TTX72" s="50"/>
      <c r="TTY72" s="35"/>
      <c r="TUD72" s="50"/>
      <c r="TUE72" s="35"/>
      <c r="TUJ72" s="50"/>
      <c r="TUK72" s="35"/>
      <c r="TUP72" s="50"/>
      <c r="TUQ72" s="35"/>
      <c r="TUV72" s="50"/>
      <c r="TUW72" s="35"/>
      <c r="TVB72" s="50"/>
      <c r="TVC72" s="35"/>
      <c r="TVH72" s="50"/>
      <c r="TVI72" s="35"/>
      <c r="TVN72" s="50"/>
      <c r="TVO72" s="35"/>
      <c r="TVT72" s="50"/>
      <c r="TVU72" s="35"/>
      <c r="TVZ72" s="50"/>
      <c r="TWA72" s="35"/>
      <c r="TWF72" s="50"/>
      <c r="TWG72" s="35"/>
      <c r="TWL72" s="50"/>
      <c r="TWM72" s="35"/>
      <c r="TWR72" s="50"/>
      <c r="TWS72" s="35"/>
      <c r="TWX72" s="50"/>
      <c r="TWY72" s="35"/>
      <c r="TXD72" s="50"/>
      <c r="TXE72" s="35"/>
      <c r="TXJ72" s="50"/>
      <c r="TXK72" s="35"/>
      <c r="TXP72" s="50"/>
      <c r="TXQ72" s="35"/>
      <c r="TXV72" s="50"/>
      <c r="TXW72" s="35"/>
      <c r="TYB72" s="50"/>
      <c r="TYC72" s="35"/>
      <c r="TYH72" s="50"/>
      <c r="TYI72" s="35"/>
      <c r="TYN72" s="50"/>
      <c r="TYO72" s="35"/>
      <c r="TYT72" s="50"/>
      <c r="TYU72" s="35"/>
      <c r="TYZ72" s="50"/>
      <c r="TZA72" s="35"/>
      <c r="TZF72" s="50"/>
      <c r="TZG72" s="35"/>
      <c r="TZL72" s="50"/>
      <c r="TZM72" s="35"/>
      <c r="TZR72" s="50"/>
      <c r="TZS72" s="35"/>
      <c r="TZX72" s="50"/>
      <c r="TZY72" s="35"/>
      <c r="UAD72" s="50"/>
      <c r="UAE72" s="35"/>
      <c r="UAJ72" s="50"/>
      <c r="UAK72" s="35"/>
      <c r="UAP72" s="50"/>
      <c r="UAQ72" s="35"/>
      <c r="UAV72" s="50"/>
      <c r="UAW72" s="35"/>
      <c r="UBB72" s="50"/>
      <c r="UBC72" s="35"/>
      <c r="UBH72" s="50"/>
      <c r="UBI72" s="35"/>
      <c r="UBN72" s="50"/>
      <c r="UBO72" s="35"/>
      <c r="UBT72" s="50"/>
      <c r="UBU72" s="35"/>
      <c r="UBZ72" s="50"/>
      <c r="UCA72" s="35"/>
      <c r="UCF72" s="50"/>
      <c r="UCG72" s="35"/>
      <c r="UCL72" s="50"/>
      <c r="UCM72" s="35"/>
      <c r="UCR72" s="50"/>
      <c r="UCS72" s="35"/>
      <c r="UCX72" s="50"/>
      <c r="UCY72" s="35"/>
      <c r="UDD72" s="50"/>
      <c r="UDE72" s="35"/>
      <c r="UDJ72" s="50"/>
      <c r="UDK72" s="35"/>
      <c r="UDP72" s="50"/>
      <c r="UDQ72" s="35"/>
      <c r="UDV72" s="50"/>
      <c r="UDW72" s="35"/>
      <c r="UEB72" s="50"/>
      <c r="UEC72" s="35"/>
      <c r="UEH72" s="50"/>
      <c r="UEI72" s="35"/>
      <c r="UEN72" s="50"/>
      <c r="UEO72" s="35"/>
      <c r="UET72" s="50"/>
      <c r="UEU72" s="35"/>
      <c r="UEZ72" s="50"/>
      <c r="UFA72" s="35"/>
      <c r="UFF72" s="50"/>
      <c r="UFG72" s="35"/>
      <c r="UFL72" s="50"/>
      <c r="UFM72" s="35"/>
      <c r="UFR72" s="50"/>
      <c r="UFS72" s="35"/>
      <c r="UFX72" s="50"/>
      <c r="UFY72" s="35"/>
      <c r="UGD72" s="50"/>
      <c r="UGE72" s="35"/>
      <c r="UGJ72" s="50"/>
      <c r="UGK72" s="35"/>
      <c r="UGP72" s="50"/>
      <c r="UGQ72" s="35"/>
      <c r="UGV72" s="50"/>
      <c r="UGW72" s="35"/>
      <c r="UHB72" s="50"/>
      <c r="UHC72" s="35"/>
      <c r="UHH72" s="50"/>
      <c r="UHI72" s="35"/>
      <c r="UHN72" s="50"/>
      <c r="UHO72" s="35"/>
      <c r="UHT72" s="50"/>
      <c r="UHU72" s="35"/>
      <c r="UHZ72" s="50"/>
      <c r="UIA72" s="35"/>
      <c r="UIF72" s="50"/>
      <c r="UIG72" s="35"/>
      <c r="UIL72" s="50"/>
      <c r="UIM72" s="35"/>
      <c r="UIR72" s="50"/>
      <c r="UIS72" s="35"/>
      <c r="UIX72" s="50"/>
      <c r="UIY72" s="35"/>
      <c r="UJD72" s="50"/>
      <c r="UJE72" s="35"/>
      <c r="UJJ72" s="50"/>
      <c r="UJK72" s="35"/>
      <c r="UJP72" s="50"/>
      <c r="UJQ72" s="35"/>
      <c r="UJV72" s="50"/>
      <c r="UJW72" s="35"/>
      <c r="UKB72" s="50"/>
      <c r="UKC72" s="35"/>
      <c r="UKH72" s="50"/>
      <c r="UKI72" s="35"/>
      <c r="UKN72" s="50"/>
      <c r="UKO72" s="35"/>
      <c r="UKT72" s="50"/>
      <c r="UKU72" s="35"/>
      <c r="UKZ72" s="50"/>
      <c r="ULA72" s="35"/>
      <c r="ULF72" s="50"/>
      <c r="ULG72" s="35"/>
      <c r="ULL72" s="50"/>
      <c r="ULM72" s="35"/>
      <c r="ULR72" s="50"/>
      <c r="ULS72" s="35"/>
      <c r="ULX72" s="50"/>
      <c r="ULY72" s="35"/>
      <c r="UMD72" s="50"/>
      <c r="UME72" s="35"/>
      <c r="UMJ72" s="50"/>
      <c r="UMK72" s="35"/>
      <c r="UMP72" s="50"/>
      <c r="UMQ72" s="35"/>
      <c r="UMV72" s="50"/>
      <c r="UMW72" s="35"/>
      <c r="UNB72" s="50"/>
      <c r="UNC72" s="35"/>
      <c r="UNH72" s="50"/>
      <c r="UNI72" s="35"/>
      <c r="UNN72" s="50"/>
      <c r="UNO72" s="35"/>
      <c r="UNT72" s="50"/>
      <c r="UNU72" s="35"/>
      <c r="UNZ72" s="50"/>
      <c r="UOA72" s="35"/>
      <c r="UOF72" s="50"/>
      <c r="UOG72" s="35"/>
      <c r="UOL72" s="50"/>
      <c r="UOM72" s="35"/>
      <c r="UOR72" s="50"/>
      <c r="UOS72" s="35"/>
      <c r="UOX72" s="50"/>
      <c r="UOY72" s="35"/>
      <c r="UPD72" s="50"/>
      <c r="UPE72" s="35"/>
      <c r="UPJ72" s="50"/>
      <c r="UPK72" s="35"/>
      <c r="UPP72" s="50"/>
      <c r="UPQ72" s="35"/>
      <c r="UPV72" s="50"/>
      <c r="UPW72" s="35"/>
      <c r="UQB72" s="50"/>
      <c r="UQC72" s="35"/>
      <c r="UQH72" s="50"/>
      <c r="UQI72" s="35"/>
      <c r="UQN72" s="50"/>
      <c r="UQO72" s="35"/>
      <c r="UQT72" s="50"/>
      <c r="UQU72" s="35"/>
      <c r="UQZ72" s="50"/>
      <c r="URA72" s="35"/>
      <c r="URF72" s="50"/>
      <c r="URG72" s="35"/>
      <c r="URL72" s="50"/>
      <c r="URM72" s="35"/>
      <c r="URR72" s="50"/>
      <c r="URS72" s="35"/>
      <c r="URX72" s="50"/>
      <c r="URY72" s="35"/>
      <c r="USD72" s="50"/>
      <c r="USE72" s="35"/>
      <c r="USJ72" s="50"/>
      <c r="USK72" s="35"/>
      <c r="USP72" s="50"/>
      <c r="USQ72" s="35"/>
      <c r="USV72" s="50"/>
      <c r="USW72" s="35"/>
      <c r="UTB72" s="50"/>
      <c r="UTC72" s="35"/>
      <c r="UTH72" s="50"/>
      <c r="UTI72" s="35"/>
      <c r="UTN72" s="50"/>
      <c r="UTO72" s="35"/>
      <c r="UTT72" s="50"/>
      <c r="UTU72" s="35"/>
      <c r="UTZ72" s="50"/>
      <c r="UUA72" s="35"/>
      <c r="UUF72" s="50"/>
      <c r="UUG72" s="35"/>
      <c r="UUL72" s="50"/>
      <c r="UUM72" s="35"/>
      <c r="UUR72" s="50"/>
      <c r="UUS72" s="35"/>
      <c r="UUX72" s="50"/>
      <c r="UUY72" s="35"/>
      <c r="UVD72" s="50"/>
      <c r="UVE72" s="35"/>
      <c r="UVJ72" s="50"/>
      <c r="UVK72" s="35"/>
      <c r="UVP72" s="50"/>
      <c r="UVQ72" s="35"/>
      <c r="UVV72" s="50"/>
      <c r="UVW72" s="35"/>
      <c r="UWB72" s="50"/>
      <c r="UWC72" s="35"/>
      <c r="UWH72" s="50"/>
      <c r="UWI72" s="35"/>
      <c r="UWN72" s="50"/>
      <c r="UWO72" s="35"/>
      <c r="UWT72" s="50"/>
      <c r="UWU72" s="35"/>
      <c r="UWZ72" s="50"/>
      <c r="UXA72" s="35"/>
      <c r="UXF72" s="50"/>
      <c r="UXG72" s="35"/>
      <c r="UXL72" s="50"/>
      <c r="UXM72" s="35"/>
      <c r="UXR72" s="50"/>
      <c r="UXS72" s="35"/>
      <c r="UXX72" s="50"/>
      <c r="UXY72" s="35"/>
      <c r="UYD72" s="50"/>
      <c r="UYE72" s="35"/>
      <c r="UYJ72" s="50"/>
      <c r="UYK72" s="35"/>
      <c r="UYP72" s="50"/>
      <c r="UYQ72" s="35"/>
      <c r="UYV72" s="50"/>
      <c r="UYW72" s="35"/>
      <c r="UZB72" s="50"/>
      <c r="UZC72" s="35"/>
      <c r="UZH72" s="50"/>
      <c r="UZI72" s="35"/>
      <c r="UZN72" s="50"/>
      <c r="UZO72" s="35"/>
      <c r="UZT72" s="50"/>
      <c r="UZU72" s="35"/>
      <c r="UZZ72" s="50"/>
      <c r="VAA72" s="35"/>
      <c r="VAF72" s="50"/>
      <c r="VAG72" s="35"/>
      <c r="VAL72" s="50"/>
      <c r="VAM72" s="35"/>
      <c r="VAR72" s="50"/>
      <c r="VAS72" s="35"/>
      <c r="VAX72" s="50"/>
      <c r="VAY72" s="35"/>
      <c r="VBD72" s="50"/>
      <c r="VBE72" s="35"/>
      <c r="VBJ72" s="50"/>
      <c r="VBK72" s="35"/>
      <c r="VBP72" s="50"/>
      <c r="VBQ72" s="35"/>
      <c r="VBV72" s="50"/>
      <c r="VBW72" s="35"/>
      <c r="VCB72" s="50"/>
      <c r="VCC72" s="35"/>
      <c r="VCH72" s="50"/>
      <c r="VCI72" s="35"/>
      <c r="VCN72" s="50"/>
      <c r="VCO72" s="35"/>
      <c r="VCT72" s="50"/>
      <c r="VCU72" s="35"/>
      <c r="VCZ72" s="50"/>
      <c r="VDA72" s="35"/>
      <c r="VDF72" s="50"/>
      <c r="VDG72" s="35"/>
      <c r="VDL72" s="50"/>
      <c r="VDM72" s="35"/>
      <c r="VDR72" s="50"/>
      <c r="VDS72" s="35"/>
      <c r="VDX72" s="50"/>
      <c r="VDY72" s="35"/>
      <c r="VED72" s="50"/>
      <c r="VEE72" s="35"/>
      <c r="VEJ72" s="50"/>
      <c r="VEK72" s="35"/>
      <c r="VEP72" s="50"/>
      <c r="VEQ72" s="35"/>
      <c r="VEV72" s="50"/>
      <c r="VEW72" s="35"/>
      <c r="VFB72" s="50"/>
      <c r="VFC72" s="35"/>
      <c r="VFH72" s="50"/>
      <c r="VFI72" s="35"/>
      <c r="VFN72" s="50"/>
      <c r="VFO72" s="35"/>
      <c r="VFT72" s="50"/>
      <c r="VFU72" s="35"/>
      <c r="VFZ72" s="50"/>
      <c r="VGA72" s="35"/>
      <c r="VGF72" s="50"/>
      <c r="VGG72" s="35"/>
      <c r="VGL72" s="50"/>
      <c r="VGM72" s="35"/>
      <c r="VGR72" s="50"/>
      <c r="VGS72" s="35"/>
      <c r="VGX72" s="50"/>
      <c r="VGY72" s="35"/>
      <c r="VHD72" s="50"/>
      <c r="VHE72" s="35"/>
      <c r="VHJ72" s="50"/>
      <c r="VHK72" s="35"/>
      <c r="VHP72" s="50"/>
      <c r="VHQ72" s="35"/>
      <c r="VHV72" s="50"/>
      <c r="VHW72" s="35"/>
      <c r="VIB72" s="50"/>
      <c r="VIC72" s="35"/>
      <c r="VIH72" s="50"/>
      <c r="VII72" s="35"/>
      <c r="VIN72" s="50"/>
      <c r="VIO72" s="35"/>
      <c r="VIT72" s="50"/>
      <c r="VIU72" s="35"/>
      <c r="VIZ72" s="50"/>
      <c r="VJA72" s="35"/>
      <c r="VJF72" s="50"/>
      <c r="VJG72" s="35"/>
      <c r="VJL72" s="50"/>
      <c r="VJM72" s="35"/>
      <c r="VJR72" s="50"/>
      <c r="VJS72" s="35"/>
      <c r="VJX72" s="50"/>
      <c r="VJY72" s="35"/>
      <c r="VKD72" s="50"/>
      <c r="VKE72" s="35"/>
      <c r="VKJ72" s="50"/>
      <c r="VKK72" s="35"/>
      <c r="VKP72" s="50"/>
      <c r="VKQ72" s="35"/>
      <c r="VKV72" s="50"/>
      <c r="VKW72" s="35"/>
      <c r="VLB72" s="50"/>
      <c r="VLC72" s="35"/>
      <c r="VLH72" s="50"/>
      <c r="VLI72" s="35"/>
      <c r="VLN72" s="50"/>
      <c r="VLO72" s="35"/>
      <c r="VLT72" s="50"/>
      <c r="VLU72" s="35"/>
      <c r="VLZ72" s="50"/>
      <c r="VMA72" s="35"/>
      <c r="VMF72" s="50"/>
      <c r="VMG72" s="35"/>
      <c r="VML72" s="50"/>
      <c r="VMM72" s="35"/>
      <c r="VMR72" s="50"/>
      <c r="VMS72" s="35"/>
      <c r="VMX72" s="50"/>
      <c r="VMY72" s="35"/>
      <c r="VND72" s="50"/>
      <c r="VNE72" s="35"/>
      <c r="VNJ72" s="50"/>
      <c r="VNK72" s="35"/>
      <c r="VNP72" s="50"/>
      <c r="VNQ72" s="35"/>
      <c r="VNV72" s="50"/>
      <c r="VNW72" s="35"/>
      <c r="VOB72" s="50"/>
      <c r="VOC72" s="35"/>
      <c r="VOH72" s="50"/>
      <c r="VOI72" s="35"/>
      <c r="VON72" s="50"/>
      <c r="VOO72" s="35"/>
      <c r="VOT72" s="50"/>
      <c r="VOU72" s="35"/>
      <c r="VOZ72" s="50"/>
      <c r="VPA72" s="35"/>
      <c r="VPF72" s="50"/>
      <c r="VPG72" s="35"/>
      <c r="VPL72" s="50"/>
      <c r="VPM72" s="35"/>
      <c r="VPR72" s="50"/>
      <c r="VPS72" s="35"/>
      <c r="VPX72" s="50"/>
      <c r="VPY72" s="35"/>
      <c r="VQD72" s="50"/>
      <c r="VQE72" s="35"/>
      <c r="VQJ72" s="50"/>
      <c r="VQK72" s="35"/>
      <c r="VQP72" s="50"/>
      <c r="VQQ72" s="35"/>
      <c r="VQV72" s="50"/>
      <c r="VQW72" s="35"/>
      <c r="VRB72" s="50"/>
      <c r="VRC72" s="35"/>
      <c r="VRH72" s="50"/>
      <c r="VRI72" s="35"/>
      <c r="VRN72" s="50"/>
      <c r="VRO72" s="35"/>
      <c r="VRT72" s="50"/>
      <c r="VRU72" s="35"/>
      <c r="VRZ72" s="50"/>
      <c r="VSA72" s="35"/>
      <c r="VSF72" s="50"/>
      <c r="VSG72" s="35"/>
      <c r="VSL72" s="50"/>
      <c r="VSM72" s="35"/>
      <c r="VSR72" s="50"/>
      <c r="VSS72" s="35"/>
      <c r="VSX72" s="50"/>
      <c r="VSY72" s="35"/>
      <c r="VTD72" s="50"/>
      <c r="VTE72" s="35"/>
      <c r="VTJ72" s="50"/>
      <c r="VTK72" s="35"/>
      <c r="VTP72" s="50"/>
      <c r="VTQ72" s="35"/>
      <c r="VTV72" s="50"/>
      <c r="VTW72" s="35"/>
      <c r="VUB72" s="50"/>
      <c r="VUC72" s="35"/>
      <c r="VUH72" s="50"/>
      <c r="VUI72" s="35"/>
      <c r="VUN72" s="50"/>
      <c r="VUO72" s="35"/>
      <c r="VUT72" s="50"/>
      <c r="VUU72" s="35"/>
      <c r="VUZ72" s="50"/>
      <c r="VVA72" s="35"/>
      <c r="VVF72" s="50"/>
      <c r="VVG72" s="35"/>
      <c r="VVL72" s="50"/>
      <c r="VVM72" s="35"/>
      <c r="VVR72" s="50"/>
      <c r="VVS72" s="35"/>
      <c r="VVX72" s="50"/>
      <c r="VVY72" s="35"/>
      <c r="VWD72" s="50"/>
      <c r="VWE72" s="35"/>
      <c r="VWJ72" s="50"/>
      <c r="VWK72" s="35"/>
      <c r="VWP72" s="50"/>
      <c r="VWQ72" s="35"/>
      <c r="VWV72" s="50"/>
      <c r="VWW72" s="35"/>
      <c r="VXB72" s="50"/>
      <c r="VXC72" s="35"/>
      <c r="VXH72" s="50"/>
      <c r="VXI72" s="35"/>
      <c r="VXN72" s="50"/>
      <c r="VXO72" s="35"/>
      <c r="VXT72" s="50"/>
      <c r="VXU72" s="35"/>
      <c r="VXZ72" s="50"/>
      <c r="VYA72" s="35"/>
      <c r="VYF72" s="50"/>
      <c r="VYG72" s="35"/>
      <c r="VYL72" s="50"/>
      <c r="VYM72" s="35"/>
      <c r="VYR72" s="50"/>
      <c r="VYS72" s="35"/>
      <c r="VYX72" s="50"/>
      <c r="VYY72" s="35"/>
      <c r="VZD72" s="50"/>
      <c r="VZE72" s="35"/>
      <c r="VZJ72" s="50"/>
      <c r="VZK72" s="35"/>
      <c r="VZP72" s="50"/>
      <c r="VZQ72" s="35"/>
      <c r="VZV72" s="50"/>
      <c r="VZW72" s="35"/>
      <c r="WAB72" s="50"/>
      <c r="WAC72" s="35"/>
      <c r="WAH72" s="50"/>
      <c r="WAI72" s="35"/>
      <c r="WAN72" s="50"/>
      <c r="WAO72" s="35"/>
      <c r="WAT72" s="50"/>
      <c r="WAU72" s="35"/>
      <c r="WAZ72" s="50"/>
      <c r="WBA72" s="35"/>
      <c r="WBF72" s="50"/>
      <c r="WBG72" s="35"/>
      <c r="WBL72" s="50"/>
      <c r="WBM72" s="35"/>
      <c r="WBR72" s="50"/>
      <c r="WBS72" s="35"/>
      <c r="WBX72" s="50"/>
      <c r="WBY72" s="35"/>
      <c r="WCD72" s="50"/>
      <c r="WCE72" s="35"/>
      <c r="WCJ72" s="50"/>
      <c r="WCK72" s="35"/>
      <c r="WCP72" s="50"/>
      <c r="WCQ72" s="35"/>
      <c r="WCV72" s="50"/>
      <c r="WCW72" s="35"/>
      <c r="WDB72" s="50"/>
      <c r="WDC72" s="35"/>
      <c r="WDH72" s="50"/>
      <c r="WDI72" s="35"/>
      <c r="WDN72" s="50"/>
      <c r="WDO72" s="35"/>
      <c r="WDT72" s="50"/>
      <c r="WDU72" s="35"/>
      <c r="WDZ72" s="50"/>
      <c r="WEA72" s="35"/>
      <c r="WEF72" s="50"/>
      <c r="WEG72" s="35"/>
      <c r="WEL72" s="50"/>
      <c r="WEM72" s="35"/>
      <c r="WER72" s="50"/>
      <c r="WES72" s="35"/>
      <c r="WEX72" s="50"/>
      <c r="WEY72" s="35"/>
      <c r="WFD72" s="50"/>
      <c r="WFE72" s="35"/>
      <c r="WFJ72" s="50"/>
      <c r="WFK72" s="35"/>
      <c r="WFP72" s="50"/>
      <c r="WFQ72" s="35"/>
      <c r="WFV72" s="50"/>
      <c r="WFW72" s="35"/>
      <c r="WGB72" s="50"/>
      <c r="WGC72" s="35"/>
      <c r="WGH72" s="50"/>
      <c r="WGI72" s="35"/>
      <c r="WGN72" s="50"/>
      <c r="WGO72" s="35"/>
      <c r="WGT72" s="50"/>
      <c r="WGU72" s="35"/>
      <c r="WGZ72" s="50"/>
      <c r="WHA72" s="35"/>
      <c r="WHF72" s="50"/>
      <c r="WHG72" s="35"/>
      <c r="WHL72" s="50"/>
      <c r="WHM72" s="35"/>
      <c r="WHR72" s="50"/>
      <c r="WHS72" s="35"/>
      <c r="WHX72" s="50"/>
      <c r="WHY72" s="35"/>
      <c r="WID72" s="50"/>
      <c r="WIE72" s="35"/>
      <c r="WIJ72" s="50"/>
      <c r="WIK72" s="35"/>
      <c r="WIP72" s="50"/>
      <c r="WIQ72" s="35"/>
      <c r="WIV72" s="50"/>
      <c r="WIW72" s="35"/>
      <c r="WJB72" s="50"/>
      <c r="WJC72" s="35"/>
      <c r="WJH72" s="50"/>
      <c r="WJI72" s="35"/>
      <c r="WJN72" s="50"/>
      <c r="WJO72" s="35"/>
      <c r="WJT72" s="50"/>
      <c r="WJU72" s="35"/>
      <c r="WJZ72" s="50"/>
      <c r="WKA72" s="35"/>
      <c r="WKF72" s="50"/>
      <c r="WKG72" s="35"/>
      <c r="WKL72" s="50"/>
      <c r="WKM72" s="35"/>
      <c r="WKR72" s="50"/>
      <c r="WKS72" s="35"/>
      <c r="WKX72" s="50"/>
      <c r="WKY72" s="35"/>
      <c r="WLD72" s="50"/>
      <c r="WLE72" s="35"/>
      <c r="WLJ72" s="50"/>
      <c r="WLK72" s="35"/>
      <c r="WLP72" s="50"/>
      <c r="WLQ72" s="35"/>
      <c r="WLV72" s="50"/>
      <c r="WLW72" s="35"/>
      <c r="WMB72" s="50"/>
      <c r="WMC72" s="35"/>
      <c r="WMH72" s="50"/>
      <c r="WMI72" s="35"/>
      <c r="WMN72" s="50"/>
      <c r="WMO72" s="35"/>
      <c r="WMT72" s="50"/>
      <c r="WMU72" s="35"/>
      <c r="WMZ72" s="50"/>
      <c r="WNA72" s="35"/>
      <c r="WNF72" s="50"/>
      <c r="WNG72" s="35"/>
      <c r="WNL72" s="50"/>
      <c r="WNM72" s="35"/>
      <c r="WNR72" s="50"/>
      <c r="WNS72" s="35"/>
      <c r="WNX72" s="50"/>
      <c r="WNY72" s="35"/>
      <c r="WOD72" s="50"/>
      <c r="WOE72" s="35"/>
      <c r="WOJ72" s="50"/>
      <c r="WOK72" s="35"/>
      <c r="WOP72" s="50"/>
      <c r="WOQ72" s="35"/>
      <c r="WOV72" s="50"/>
      <c r="WOW72" s="35"/>
      <c r="WPB72" s="50"/>
      <c r="WPC72" s="35"/>
      <c r="WPH72" s="50"/>
      <c r="WPI72" s="35"/>
      <c r="WPN72" s="50"/>
      <c r="WPO72" s="35"/>
      <c r="WPT72" s="50"/>
      <c r="WPU72" s="35"/>
      <c r="WPZ72" s="50"/>
      <c r="WQA72" s="35"/>
      <c r="WQF72" s="50"/>
      <c r="WQG72" s="35"/>
      <c r="WQL72" s="50"/>
      <c r="WQM72" s="35"/>
      <c r="WQR72" s="50"/>
      <c r="WQS72" s="35"/>
      <c r="WQX72" s="50"/>
      <c r="WQY72" s="35"/>
      <c r="WRD72" s="50"/>
      <c r="WRE72" s="35"/>
      <c r="WRJ72" s="50"/>
      <c r="WRK72" s="35"/>
      <c r="WRP72" s="50"/>
      <c r="WRQ72" s="35"/>
      <c r="WRV72" s="50"/>
      <c r="WRW72" s="35"/>
      <c r="WSB72" s="50"/>
      <c r="WSC72" s="35"/>
      <c r="WSH72" s="50"/>
      <c r="WSI72" s="35"/>
      <c r="WSN72" s="50"/>
      <c r="WSO72" s="35"/>
      <c r="WST72" s="50"/>
      <c r="WSU72" s="35"/>
      <c r="WSZ72" s="50"/>
      <c r="WTA72" s="35"/>
      <c r="WTF72" s="50"/>
      <c r="WTG72" s="35"/>
      <c r="WTL72" s="50"/>
      <c r="WTM72" s="35"/>
      <c r="WTR72" s="50"/>
      <c r="WTS72" s="35"/>
      <c r="WTX72" s="50"/>
      <c r="WTY72" s="35"/>
      <c r="WUD72" s="50"/>
      <c r="WUE72" s="35"/>
      <c r="WUJ72" s="50"/>
      <c r="WUK72" s="35"/>
      <c r="WUP72" s="50"/>
      <c r="WUQ72" s="35"/>
      <c r="WUV72" s="50"/>
      <c r="WUW72" s="35"/>
      <c r="WVB72" s="50"/>
      <c r="WVC72" s="35"/>
      <c r="WVH72" s="50"/>
      <c r="WVI72" s="35"/>
      <c r="WVN72" s="50"/>
      <c r="WVO72" s="35"/>
      <c r="WVT72" s="50"/>
      <c r="WVU72" s="35"/>
      <c r="WVZ72" s="50"/>
      <c r="WWA72" s="35"/>
      <c r="WWF72" s="50"/>
      <c r="WWG72" s="35"/>
      <c r="WWL72" s="50"/>
      <c r="WWM72" s="35"/>
      <c r="WWR72" s="50"/>
      <c r="WWS72" s="35"/>
      <c r="WWX72" s="50"/>
      <c r="WWY72" s="35"/>
      <c r="WXD72" s="50"/>
      <c r="WXE72" s="35"/>
      <c r="WXJ72" s="50"/>
      <c r="WXK72" s="35"/>
      <c r="WXP72" s="50"/>
      <c r="WXQ72" s="35"/>
      <c r="WXV72" s="50"/>
      <c r="WXW72" s="35"/>
      <c r="WYB72" s="50"/>
      <c r="WYC72" s="35"/>
      <c r="WYH72" s="50"/>
      <c r="WYI72" s="35"/>
      <c r="WYN72" s="50"/>
      <c r="WYO72" s="35"/>
      <c r="WYT72" s="50"/>
      <c r="WYU72" s="35"/>
      <c r="WYZ72" s="50"/>
      <c r="WZA72" s="35"/>
      <c r="WZF72" s="50"/>
      <c r="WZG72" s="35"/>
      <c r="WZL72" s="50"/>
      <c r="WZM72" s="35"/>
      <c r="WZR72" s="50"/>
      <c r="WZS72" s="35"/>
      <c r="WZX72" s="50"/>
      <c r="WZY72" s="35"/>
      <c r="XAD72" s="50"/>
      <c r="XAE72" s="35"/>
      <c r="XAJ72" s="50"/>
      <c r="XAK72" s="35"/>
      <c r="XAP72" s="50"/>
      <c r="XAQ72" s="35"/>
      <c r="XAV72" s="50"/>
      <c r="XAW72" s="35"/>
      <c r="XBB72" s="50"/>
      <c r="XBC72" s="35"/>
      <c r="XBH72" s="50"/>
      <c r="XBI72" s="35"/>
      <c r="XBN72" s="50"/>
      <c r="XBO72" s="35"/>
      <c r="XBT72" s="50"/>
      <c r="XBU72" s="35"/>
      <c r="XBZ72" s="50"/>
      <c r="XCA72" s="35"/>
      <c r="XCF72" s="50"/>
      <c r="XCG72" s="35"/>
      <c r="XCL72" s="50"/>
      <c r="XCM72" s="35"/>
      <c r="XCR72" s="50"/>
      <c r="XCS72" s="35"/>
      <c r="XCX72" s="50"/>
      <c r="XCY72" s="35"/>
      <c r="XDD72" s="50"/>
      <c r="XDE72" s="35"/>
      <c r="XDJ72" s="50"/>
      <c r="XDK72" s="35"/>
      <c r="XDP72" s="50"/>
      <c r="XDQ72" s="35"/>
      <c r="XDV72" s="50"/>
      <c r="XDW72" s="35"/>
      <c r="XEB72" s="50"/>
      <c r="XEC72" s="35"/>
      <c r="XEH72" s="50"/>
      <c r="XEI72" s="35"/>
      <c r="XEN72" s="50"/>
      <c r="XEO72" s="35"/>
      <c r="XET72" s="50"/>
      <c r="XEU72" s="35"/>
      <c r="XEZ72" s="50"/>
      <c r="XFA72" s="35"/>
    </row>
    <row r="73" spans="1:1021 1026:2047 2052:4093 4098:5119 5124:7165 7170:8191 8196:10237 10242:11263 11268:13309 13314:14335 14340:16381" s="48" customFormat="1" x14ac:dyDescent="0.3">
      <c r="A73" s="44" t="s">
        <v>122</v>
      </c>
      <c r="B73" s="45">
        <f>SUM(B3:B72)</f>
        <v>469938887.28500009</v>
      </c>
      <c r="C73" s="45">
        <f t="shared" ref="C73:E73" si="0">SUM(C3:C72)</f>
        <v>84153929.899000004</v>
      </c>
      <c r="D73" s="45">
        <f t="shared" si="0"/>
        <v>26402503.519999985</v>
      </c>
      <c r="E73" s="45">
        <f t="shared" si="0"/>
        <v>3773779.120000001</v>
      </c>
      <c r="F73" s="47">
        <f>SUM(F3:F72)</f>
        <v>584269099.824</v>
      </c>
    </row>
    <row r="76" spans="1:1021 1026:2047 2052:4093 4098:5119 5124:7165 7170:8191 8196:10237 10242:11263 11268:13309 13314:14335 14340:16381" x14ac:dyDescent="0.3">
      <c r="A76" s="49" t="s">
        <v>149</v>
      </c>
    </row>
    <row r="77" spans="1:1021 1026:2047 2052:4093 4098:5119 5124:7165 7170:8191 8196:10237 10242:11263 11268:13309 13314:14335 14340:16381" x14ac:dyDescent="0.3">
      <c r="A77" s="350" t="s">
        <v>282</v>
      </c>
      <c r="B77" s="350"/>
      <c r="C77" s="350"/>
      <c r="D77" s="350"/>
      <c r="E77" s="350"/>
    </row>
    <row r="78" spans="1:1021 1026:2047 2052:4093 4098:5119 5124:7165 7170:8191 8196:10237 10242:11263 11268:13309 13314:14335 14340:16381" x14ac:dyDescent="0.3">
      <c r="A78" s="350" t="s">
        <v>283</v>
      </c>
      <c r="B78" s="350"/>
      <c r="C78" s="350"/>
      <c r="D78" s="350"/>
      <c r="E78" s="350"/>
      <c r="F78" s="350"/>
      <c r="G78" s="350"/>
      <c r="H78" s="350"/>
    </row>
    <row r="81" spans="1:1" x14ac:dyDescent="0.3">
      <c r="A81" s="13" t="s">
        <v>125</v>
      </c>
    </row>
  </sheetData>
  <mergeCells count="3">
    <mergeCell ref="A1:F1"/>
    <mergeCell ref="A77:E77"/>
    <mergeCell ref="A78:H78"/>
  </mergeCells>
  <hyperlinks>
    <hyperlink ref="A81" location="Index!A1" display="back to index" xr:uid="{00000000-0004-0000-2100-000000000000}"/>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pageSetUpPr fitToPage="1"/>
  </sheetPr>
  <dimension ref="A1:I83"/>
  <sheetViews>
    <sheetView workbookViewId="0">
      <pane ySplit="2" topLeftCell="A3" activePane="bottomLeft" state="frozen"/>
      <selection activeCell="A3" sqref="A3"/>
      <selection pane="bottomLeft" activeCell="A3" sqref="A3"/>
    </sheetView>
  </sheetViews>
  <sheetFormatPr defaultColWidth="15.125" defaultRowHeight="16" x14ac:dyDescent="0.45"/>
  <cols>
    <col min="1" max="1" width="13" style="22" customWidth="1"/>
    <col min="2" max="2" width="13" style="20" customWidth="1"/>
    <col min="3" max="3" width="15.125" style="39"/>
    <col min="4" max="9" width="13" style="20" customWidth="1"/>
    <col min="10" max="16384" width="15.125" style="20"/>
  </cols>
  <sheetData>
    <row r="1" spans="1:9" s="25" customFormat="1" ht="46.5" customHeight="1" x14ac:dyDescent="0.3">
      <c r="A1" s="344" t="s">
        <v>111</v>
      </c>
      <c r="B1" s="338"/>
      <c r="C1" s="338"/>
      <c r="D1" s="338"/>
      <c r="E1" s="338"/>
      <c r="F1" s="338"/>
      <c r="G1" s="338"/>
      <c r="H1" s="338"/>
      <c r="I1" s="338"/>
    </row>
    <row r="2" spans="1:9" ht="64" x14ac:dyDescent="0.3">
      <c r="A2" s="42" t="s">
        <v>232</v>
      </c>
      <c r="B2" s="42" t="s">
        <v>275</v>
      </c>
      <c r="C2" s="42" t="s">
        <v>276</v>
      </c>
      <c r="D2" s="42" t="s">
        <v>277</v>
      </c>
      <c r="E2" s="42" t="s">
        <v>278</v>
      </c>
      <c r="F2" s="42" t="s">
        <v>279</v>
      </c>
      <c r="G2" s="42" t="s">
        <v>280</v>
      </c>
      <c r="H2" s="42" t="s">
        <v>284</v>
      </c>
      <c r="I2" s="43" t="s">
        <v>122</v>
      </c>
    </row>
    <row r="3" spans="1:9" x14ac:dyDescent="0.3">
      <c r="A3" s="26">
        <v>38625</v>
      </c>
      <c r="B3" s="27">
        <v>190488.7</v>
      </c>
      <c r="C3" s="27">
        <v>0</v>
      </c>
      <c r="D3" s="27">
        <v>2101</v>
      </c>
      <c r="E3" s="28">
        <v>0</v>
      </c>
      <c r="F3" s="27">
        <v>0</v>
      </c>
      <c r="G3" s="27">
        <v>0</v>
      </c>
      <c r="H3" s="27">
        <v>0</v>
      </c>
      <c r="I3" s="29">
        <v>192589.7</v>
      </c>
    </row>
    <row r="4" spans="1:9" x14ac:dyDescent="0.3">
      <c r="A4" s="30">
        <v>38717</v>
      </c>
      <c r="B4" s="31">
        <v>1686695.0199999996</v>
      </c>
      <c r="C4" s="31">
        <v>404089.04000000004</v>
      </c>
      <c r="D4" s="31">
        <v>1425990.33</v>
      </c>
      <c r="E4" s="32">
        <v>87960.3</v>
      </c>
      <c r="F4" s="31">
        <v>107577.33999999998</v>
      </c>
      <c r="G4" s="31">
        <v>21707.05</v>
      </c>
      <c r="H4" s="31">
        <v>14979.17</v>
      </c>
      <c r="I4" s="33">
        <v>3748998.2499999991</v>
      </c>
    </row>
    <row r="5" spans="1:9" x14ac:dyDescent="0.3">
      <c r="A5" s="26">
        <v>38807</v>
      </c>
      <c r="B5" s="27">
        <v>416024.41000000003</v>
      </c>
      <c r="C5" s="27">
        <v>177321.49000000002</v>
      </c>
      <c r="D5" s="27">
        <v>89970.280000000013</v>
      </c>
      <c r="E5" s="28">
        <v>24293.22</v>
      </c>
      <c r="F5" s="27">
        <v>14367</v>
      </c>
      <c r="G5" s="27">
        <v>0</v>
      </c>
      <c r="H5" s="27">
        <v>2102.9499999999989</v>
      </c>
      <c r="I5" s="29">
        <v>724079.35</v>
      </c>
    </row>
    <row r="6" spans="1:9" x14ac:dyDescent="0.3">
      <c r="A6" s="30">
        <v>38898</v>
      </c>
      <c r="B6" s="31">
        <v>880779.63300000015</v>
      </c>
      <c r="C6" s="31">
        <v>10700.239999999993</v>
      </c>
      <c r="D6" s="31">
        <v>174327.19</v>
      </c>
      <c r="E6" s="32">
        <v>53960.880000000005</v>
      </c>
      <c r="F6" s="31">
        <v>76640.180000000008</v>
      </c>
      <c r="G6" s="31">
        <v>0</v>
      </c>
      <c r="H6" s="31">
        <v>6147.4700000000012</v>
      </c>
      <c r="I6" s="33">
        <v>1202555.5929999999</v>
      </c>
    </row>
    <row r="7" spans="1:9" x14ac:dyDescent="0.3">
      <c r="A7" s="26">
        <v>38990</v>
      </c>
      <c r="B7" s="27">
        <v>1078768.4600000002</v>
      </c>
      <c r="C7" s="27">
        <v>15232</v>
      </c>
      <c r="D7" s="27">
        <v>278043.73</v>
      </c>
      <c r="E7" s="28">
        <v>27525</v>
      </c>
      <c r="F7" s="27">
        <v>69143.040000000008</v>
      </c>
      <c r="G7" s="27">
        <v>0</v>
      </c>
      <c r="H7" s="27">
        <v>-16284.39</v>
      </c>
      <c r="I7" s="29">
        <v>1452427.8400000003</v>
      </c>
    </row>
    <row r="8" spans="1:9" x14ac:dyDescent="0.3">
      <c r="A8" s="30">
        <v>39082</v>
      </c>
      <c r="B8" s="31">
        <v>539346.97000000009</v>
      </c>
      <c r="C8" s="31">
        <v>208109.7</v>
      </c>
      <c r="D8" s="31">
        <v>370312.93000000005</v>
      </c>
      <c r="E8" s="32">
        <v>43811.330000000016</v>
      </c>
      <c r="F8" s="31">
        <v>28015.409999999996</v>
      </c>
      <c r="G8" s="31">
        <v>0</v>
      </c>
      <c r="H8" s="31">
        <v>0</v>
      </c>
      <c r="I8" s="33">
        <v>1189596.3400000001</v>
      </c>
    </row>
    <row r="9" spans="1:9" x14ac:dyDescent="0.3">
      <c r="A9" s="26">
        <v>39172</v>
      </c>
      <c r="B9" s="27">
        <v>1157715.1500000001</v>
      </c>
      <c r="C9" s="27">
        <v>114307.25000000001</v>
      </c>
      <c r="D9" s="27">
        <v>553350.44999999995</v>
      </c>
      <c r="E9" s="28">
        <v>54729.09</v>
      </c>
      <c r="F9" s="27">
        <v>38952.759999999995</v>
      </c>
      <c r="G9" s="27">
        <v>0</v>
      </c>
      <c r="H9" s="27">
        <v>0</v>
      </c>
      <c r="I9" s="29">
        <v>1919054.7000000002</v>
      </c>
    </row>
    <row r="10" spans="1:9" x14ac:dyDescent="0.3">
      <c r="A10" s="30">
        <v>39263</v>
      </c>
      <c r="B10" s="31">
        <v>1393649.4000000001</v>
      </c>
      <c r="C10" s="31">
        <v>173828.69</v>
      </c>
      <c r="D10" s="31">
        <v>316568.27</v>
      </c>
      <c r="E10" s="32">
        <v>8614.380000000001</v>
      </c>
      <c r="F10" s="31">
        <v>4456.2999999999993</v>
      </c>
      <c r="G10" s="31">
        <v>0</v>
      </c>
      <c r="H10" s="31">
        <v>0</v>
      </c>
      <c r="I10" s="33">
        <v>1897117.04</v>
      </c>
    </row>
    <row r="11" spans="1:9" x14ac:dyDescent="0.3">
      <c r="A11" s="26">
        <v>39355</v>
      </c>
      <c r="B11" s="27">
        <v>1135587.0899999999</v>
      </c>
      <c r="C11" s="27">
        <v>1497812.7600000002</v>
      </c>
      <c r="D11" s="27">
        <v>238785.74</v>
      </c>
      <c r="E11" s="28">
        <v>13466.7</v>
      </c>
      <c r="F11" s="27">
        <v>19422.339999999997</v>
      </c>
      <c r="G11" s="27">
        <v>1375</v>
      </c>
      <c r="H11" s="27">
        <v>0</v>
      </c>
      <c r="I11" s="29">
        <v>2906449.63</v>
      </c>
    </row>
    <row r="12" spans="1:9" x14ac:dyDescent="0.3">
      <c r="A12" s="30">
        <v>39447</v>
      </c>
      <c r="B12" s="31">
        <v>2682369.9400000009</v>
      </c>
      <c r="C12" s="31">
        <v>566964.67999999993</v>
      </c>
      <c r="D12" s="31">
        <v>504989.37999999995</v>
      </c>
      <c r="E12" s="32">
        <v>188820.15000000002</v>
      </c>
      <c r="F12" s="31">
        <v>36650.01</v>
      </c>
      <c r="G12" s="31">
        <v>59645.34</v>
      </c>
      <c r="H12" s="31">
        <v>0</v>
      </c>
      <c r="I12" s="33">
        <v>4039439.5000000005</v>
      </c>
    </row>
    <row r="13" spans="1:9" x14ac:dyDescent="0.3">
      <c r="A13" s="26">
        <v>39538</v>
      </c>
      <c r="B13" s="27">
        <v>1418007.48</v>
      </c>
      <c r="C13" s="27">
        <v>744551.83</v>
      </c>
      <c r="D13" s="27">
        <v>924473.52999999991</v>
      </c>
      <c r="E13" s="28">
        <v>17654.960000000003</v>
      </c>
      <c r="F13" s="27">
        <v>25249.070000000011</v>
      </c>
      <c r="G13" s="27">
        <v>0</v>
      </c>
      <c r="H13" s="27">
        <v>0</v>
      </c>
      <c r="I13" s="29">
        <v>3129936.8699999996</v>
      </c>
    </row>
    <row r="14" spans="1:9" x14ac:dyDescent="0.3">
      <c r="A14" s="30">
        <v>39629</v>
      </c>
      <c r="B14" s="31">
        <v>1944831.6200002499</v>
      </c>
      <c r="C14" s="31">
        <v>704126.14000000013</v>
      </c>
      <c r="D14" s="31">
        <v>663712.91</v>
      </c>
      <c r="E14" s="32">
        <v>53649.329999999987</v>
      </c>
      <c r="F14" s="31">
        <v>51992.21</v>
      </c>
      <c r="G14" s="31">
        <v>3475.5</v>
      </c>
      <c r="H14" s="31">
        <v>0</v>
      </c>
      <c r="I14" s="33">
        <v>3421787.7100002505</v>
      </c>
    </row>
    <row r="15" spans="1:9" x14ac:dyDescent="0.3">
      <c r="A15" s="26">
        <v>39721</v>
      </c>
      <c r="B15" s="27">
        <v>2785618.1849997491</v>
      </c>
      <c r="C15" s="27">
        <v>1009882.3999999998</v>
      </c>
      <c r="D15" s="27">
        <v>646153.93000000005</v>
      </c>
      <c r="E15" s="28">
        <v>82186.280000000013</v>
      </c>
      <c r="F15" s="27">
        <v>65922.559999999998</v>
      </c>
      <c r="G15" s="27">
        <v>20186.54</v>
      </c>
      <c r="H15" s="27">
        <v>2589.4099999999989</v>
      </c>
      <c r="I15" s="29">
        <v>4612539.3049997492</v>
      </c>
    </row>
    <row r="16" spans="1:9" x14ac:dyDescent="0.3">
      <c r="A16" s="30">
        <v>39813</v>
      </c>
      <c r="B16" s="31">
        <v>5677645.2299999967</v>
      </c>
      <c r="C16" s="31">
        <v>1272023.6499999999</v>
      </c>
      <c r="D16" s="31">
        <v>1090286.0999999999</v>
      </c>
      <c r="E16" s="32">
        <v>284660.91000000003</v>
      </c>
      <c r="F16" s="31">
        <v>199141.07</v>
      </c>
      <c r="G16" s="31">
        <v>5360.08</v>
      </c>
      <c r="H16" s="31">
        <v>151068.5</v>
      </c>
      <c r="I16" s="33">
        <v>8680185.5399999972</v>
      </c>
    </row>
    <row r="17" spans="1:9" x14ac:dyDescent="0.3">
      <c r="A17" s="26">
        <v>39903</v>
      </c>
      <c r="B17" s="27">
        <v>3848741.5149999997</v>
      </c>
      <c r="C17" s="27">
        <v>1286948.8799999999</v>
      </c>
      <c r="D17" s="27">
        <v>1310279.8200000003</v>
      </c>
      <c r="E17" s="28">
        <v>18814.499999999978</v>
      </c>
      <c r="F17" s="27">
        <v>248017.81</v>
      </c>
      <c r="G17" s="27">
        <v>22142.63</v>
      </c>
      <c r="H17" s="27">
        <v>182684.698</v>
      </c>
      <c r="I17" s="29">
        <v>6917629.8529999992</v>
      </c>
    </row>
    <row r="18" spans="1:9" x14ac:dyDescent="0.3">
      <c r="A18" s="30">
        <v>39994</v>
      </c>
      <c r="B18" s="31">
        <v>5076208.4839999992</v>
      </c>
      <c r="C18" s="31">
        <v>1169314.1200000001</v>
      </c>
      <c r="D18" s="31">
        <v>904836.08000000007</v>
      </c>
      <c r="E18" s="32">
        <v>29139.450000000004</v>
      </c>
      <c r="F18" s="31">
        <v>343461.44</v>
      </c>
      <c r="G18" s="31">
        <v>0</v>
      </c>
      <c r="H18" s="31">
        <v>43926.3</v>
      </c>
      <c r="I18" s="33">
        <v>7566885.8739999998</v>
      </c>
    </row>
    <row r="19" spans="1:9" x14ac:dyDescent="0.3">
      <c r="A19" s="26">
        <v>40086</v>
      </c>
      <c r="B19" s="27">
        <v>5758222.3440000005</v>
      </c>
      <c r="C19" s="27">
        <v>1003029.4800000003</v>
      </c>
      <c r="D19" s="27">
        <v>849109.35</v>
      </c>
      <c r="E19" s="28">
        <v>12601.160000000002</v>
      </c>
      <c r="F19" s="27">
        <v>302934.08999999997</v>
      </c>
      <c r="G19" s="27">
        <v>64499.8</v>
      </c>
      <c r="H19" s="27">
        <v>6759.5020000000077</v>
      </c>
      <c r="I19" s="29">
        <v>7997155.7260000007</v>
      </c>
    </row>
    <row r="20" spans="1:9" x14ac:dyDescent="0.3">
      <c r="A20" s="30">
        <v>40178</v>
      </c>
      <c r="B20" s="31">
        <v>9192164.3029999975</v>
      </c>
      <c r="C20" s="31">
        <v>3631797.8000000003</v>
      </c>
      <c r="D20" s="31">
        <v>1238822.1700000002</v>
      </c>
      <c r="E20" s="32">
        <v>122178.35999999999</v>
      </c>
      <c r="F20" s="31">
        <v>416401.42</v>
      </c>
      <c r="G20" s="31">
        <v>1100054.8699999996</v>
      </c>
      <c r="H20" s="31">
        <v>310071.06</v>
      </c>
      <c r="I20" s="33">
        <v>16011489.982999997</v>
      </c>
    </row>
    <row r="21" spans="1:9" x14ac:dyDescent="0.3">
      <c r="A21" s="26">
        <v>40268</v>
      </c>
      <c r="B21" s="27">
        <v>4703031.5080000004</v>
      </c>
      <c r="C21" s="27">
        <v>1986905.4300000002</v>
      </c>
      <c r="D21" s="27">
        <v>575656.25000000012</v>
      </c>
      <c r="E21" s="28">
        <v>3086.96</v>
      </c>
      <c r="F21" s="27">
        <v>121616.64000000001</v>
      </c>
      <c r="G21" s="27">
        <v>291896.66000000003</v>
      </c>
      <c r="H21" s="27">
        <v>29693.200000000001</v>
      </c>
      <c r="I21" s="29">
        <v>7711886.648000001</v>
      </c>
    </row>
    <row r="22" spans="1:9" x14ac:dyDescent="0.3">
      <c r="A22" s="30">
        <v>40359</v>
      </c>
      <c r="B22" s="31">
        <v>6490880.4680000013</v>
      </c>
      <c r="C22" s="31">
        <v>3069615.0499999993</v>
      </c>
      <c r="D22" s="31">
        <v>1971771.4000000001</v>
      </c>
      <c r="E22" s="32">
        <v>309642.79000000004</v>
      </c>
      <c r="F22" s="31">
        <v>327095.31999999995</v>
      </c>
      <c r="G22" s="31">
        <v>7973.7199999999993</v>
      </c>
      <c r="H22" s="31">
        <v>52496.300000000083</v>
      </c>
      <c r="I22" s="33">
        <v>12229475.048000002</v>
      </c>
    </row>
    <row r="23" spans="1:9" x14ac:dyDescent="0.3">
      <c r="A23" s="26">
        <v>40451</v>
      </c>
      <c r="B23" s="27">
        <v>5429114.1629999997</v>
      </c>
      <c r="C23" s="27">
        <v>4809729.47</v>
      </c>
      <c r="D23" s="27">
        <v>1950737.28</v>
      </c>
      <c r="E23" s="28">
        <v>122241.97</v>
      </c>
      <c r="F23" s="27">
        <v>366176.06</v>
      </c>
      <c r="G23" s="27">
        <v>50974.8</v>
      </c>
      <c r="H23" s="27">
        <v>117272.29</v>
      </c>
      <c r="I23" s="29">
        <v>12846246.033</v>
      </c>
    </row>
    <row r="24" spans="1:9" x14ac:dyDescent="0.3">
      <c r="A24" s="30">
        <v>40543</v>
      </c>
      <c r="B24" s="31">
        <v>4825549.63</v>
      </c>
      <c r="C24" s="31">
        <v>3340621.1399999997</v>
      </c>
      <c r="D24" s="31">
        <v>1398786.19</v>
      </c>
      <c r="E24" s="32">
        <v>150440.04999999999</v>
      </c>
      <c r="F24" s="31">
        <v>246403.26999999996</v>
      </c>
      <c r="G24" s="31">
        <v>73328.69</v>
      </c>
      <c r="H24" s="31">
        <v>78238.989999999991</v>
      </c>
      <c r="I24" s="33">
        <v>10113367.959999999</v>
      </c>
    </row>
    <row r="25" spans="1:9" x14ac:dyDescent="0.3">
      <c r="A25" s="26">
        <v>40633</v>
      </c>
      <c r="B25" s="27">
        <v>4609533.4000000004</v>
      </c>
      <c r="C25" s="27">
        <v>3133844.7500000005</v>
      </c>
      <c r="D25" s="27">
        <v>2179204.58</v>
      </c>
      <c r="E25" s="28">
        <v>333367.48</v>
      </c>
      <c r="F25" s="27">
        <v>63588.609999999993</v>
      </c>
      <c r="G25" s="27">
        <v>85534.44</v>
      </c>
      <c r="H25" s="27">
        <v>407421.87999999989</v>
      </c>
      <c r="I25" s="29">
        <v>10812495.140000001</v>
      </c>
    </row>
    <row r="26" spans="1:9" x14ac:dyDescent="0.3">
      <c r="A26" s="30">
        <v>40724</v>
      </c>
      <c r="B26" s="31">
        <v>4485901.45</v>
      </c>
      <c r="C26" s="31">
        <v>3115911.1100000003</v>
      </c>
      <c r="D26" s="31">
        <v>1818304.9839999999</v>
      </c>
      <c r="E26" s="32">
        <v>520154.47999999992</v>
      </c>
      <c r="F26" s="31">
        <v>156468.266</v>
      </c>
      <c r="G26" s="31">
        <v>119042.15000000001</v>
      </c>
      <c r="H26" s="31">
        <v>341826.68000000011</v>
      </c>
      <c r="I26" s="33">
        <v>10557609.120000001</v>
      </c>
    </row>
    <row r="27" spans="1:9" x14ac:dyDescent="0.3">
      <c r="A27" s="26">
        <v>40816</v>
      </c>
      <c r="B27" s="27">
        <v>4337001.8670000006</v>
      </c>
      <c r="C27" s="27">
        <v>3923401.4930000002</v>
      </c>
      <c r="D27" s="27">
        <v>2084141.2910000004</v>
      </c>
      <c r="E27" s="28">
        <v>426508.478</v>
      </c>
      <c r="F27" s="27">
        <v>308461.614</v>
      </c>
      <c r="G27" s="27">
        <v>28085.3</v>
      </c>
      <c r="H27" s="27">
        <v>338648.9200000001</v>
      </c>
      <c r="I27" s="29">
        <v>11446248.963000003</v>
      </c>
    </row>
    <row r="28" spans="1:9" x14ac:dyDescent="0.3">
      <c r="A28" s="30">
        <v>40908</v>
      </c>
      <c r="B28" s="31">
        <v>5582106.3550000004</v>
      </c>
      <c r="C28" s="31">
        <v>6500567.0889999988</v>
      </c>
      <c r="D28" s="31">
        <v>952781.73199999973</v>
      </c>
      <c r="E28" s="32">
        <v>291542.81200000003</v>
      </c>
      <c r="F28" s="31">
        <v>359908.33</v>
      </c>
      <c r="G28" s="31">
        <v>5556.9000000000015</v>
      </c>
      <c r="H28" s="31">
        <v>296741.88</v>
      </c>
      <c r="I28" s="33">
        <v>13989205.097999999</v>
      </c>
    </row>
    <row r="29" spans="1:9" x14ac:dyDescent="0.3">
      <c r="A29" s="26">
        <v>40999</v>
      </c>
      <c r="B29" s="27">
        <v>7597949.7480000025</v>
      </c>
      <c r="C29" s="27">
        <v>4209844.8580000009</v>
      </c>
      <c r="D29" s="27">
        <v>1699718.0530000005</v>
      </c>
      <c r="E29" s="28">
        <v>298978.38</v>
      </c>
      <c r="F29" s="27">
        <v>170758.23</v>
      </c>
      <c r="G29" s="27">
        <v>30842.43</v>
      </c>
      <c r="H29" s="27">
        <v>679006.43</v>
      </c>
      <c r="I29" s="29">
        <v>14687098.129000004</v>
      </c>
    </row>
    <row r="30" spans="1:9" x14ac:dyDescent="0.3">
      <c r="A30" s="30">
        <v>41090</v>
      </c>
      <c r="B30" s="31">
        <v>7555625.4179999987</v>
      </c>
      <c r="C30" s="31">
        <v>7924975.4420000017</v>
      </c>
      <c r="D30" s="31">
        <v>3636941.7620000001</v>
      </c>
      <c r="E30" s="32">
        <v>117202.46999999997</v>
      </c>
      <c r="F30" s="31">
        <v>218338.13999999998</v>
      </c>
      <c r="G30" s="31">
        <v>77353.81</v>
      </c>
      <c r="H30" s="31">
        <v>767979.54999999993</v>
      </c>
      <c r="I30" s="33">
        <v>20298416.592</v>
      </c>
    </row>
    <row r="31" spans="1:9" x14ac:dyDescent="0.3">
      <c r="A31" s="26">
        <v>41182</v>
      </c>
      <c r="B31" s="27">
        <v>8704688.3999999985</v>
      </c>
      <c r="C31" s="27">
        <v>7379539.2800000012</v>
      </c>
      <c r="D31" s="27">
        <v>2697990.5850000004</v>
      </c>
      <c r="E31" s="28">
        <v>239880.08999999997</v>
      </c>
      <c r="F31" s="27">
        <v>162276.59</v>
      </c>
      <c r="G31" s="27">
        <v>62774.25</v>
      </c>
      <c r="H31" s="27">
        <v>504053.69000000018</v>
      </c>
      <c r="I31" s="29">
        <v>19751202.885000002</v>
      </c>
    </row>
    <row r="32" spans="1:9" x14ac:dyDescent="0.3">
      <c r="A32" s="30">
        <v>41274</v>
      </c>
      <c r="B32" s="31">
        <v>8804634.9020000007</v>
      </c>
      <c r="C32" s="31">
        <v>7559476.0837000012</v>
      </c>
      <c r="D32" s="31">
        <v>1317761.9129999997</v>
      </c>
      <c r="E32" s="32">
        <v>189999.503</v>
      </c>
      <c r="F32" s="31">
        <v>329591.26199999999</v>
      </c>
      <c r="G32" s="31">
        <v>109858.6</v>
      </c>
      <c r="H32" s="31">
        <v>7174841.676</v>
      </c>
      <c r="I32" s="33">
        <v>25486163.9397</v>
      </c>
    </row>
    <row r="33" spans="1:9" x14ac:dyDescent="0.3">
      <c r="A33" s="26">
        <v>41364</v>
      </c>
      <c r="B33" s="27">
        <v>4516167.6960000014</v>
      </c>
      <c r="C33" s="27">
        <v>4807686.1362999994</v>
      </c>
      <c r="D33" s="27">
        <v>2344632.5249999999</v>
      </c>
      <c r="E33" s="28">
        <v>1427825.577</v>
      </c>
      <c r="F33" s="27">
        <v>59638.248</v>
      </c>
      <c r="G33" s="27">
        <v>0</v>
      </c>
      <c r="H33" s="27">
        <v>645033.81399999955</v>
      </c>
      <c r="I33" s="29">
        <v>13800983.996299999</v>
      </c>
    </row>
    <row r="34" spans="1:9" x14ac:dyDescent="0.3">
      <c r="A34" s="30">
        <v>41455</v>
      </c>
      <c r="B34" s="31">
        <v>6651446.5699999994</v>
      </c>
      <c r="C34" s="31">
        <v>6520112.96</v>
      </c>
      <c r="D34" s="31">
        <v>2035876.595</v>
      </c>
      <c r="E34" s="32">
        <v>419573.13000000006</v>
      </c>
      <c r="F34" s="31">
        <v>51915.919999999991</v>
      </c>
      <c r="G34" s="31">
        <v>5550</v>
      </c>
      <c r="H34" s="31">
        <v>1297577.5499999989</v>
      </c>
      <c r="I34" s="33">
        <v>16982052.725000001</v>
      </c>
    </row>
    <row r="35" spans="1:9" x14ac:dyDescent="0.3">
      <c r="A35" s="26">
        <v>41547</v>
      </c>
      <c r="B35" s="27">
        <v>5168077.8290000018</v>
      </c>
      <c r="C35" s="27">
        <v>7239302.6140000019</v>
      </c>
      <c r="D35" s="27">
        <v>841766.96699999995</v>
      </c>
      <c r="E35" s="28">
        <v>271432.038</v>
      </c>
      <c r="F35" s="27">
        <v>140974.66399999999</v>
      </c>
      <c r="G35" s="27">
        <v>2790.3</v>
      </c>
      <c r="H35" s="27">
        <v>1868496.65</v>
      </c>
      <c r="I35" s="29">
        <v>15532841.062000006</v>
      </c>
    </row>
    <row r="36" spans="1:9" x14ac:dyDescent="0.3">
      <c r="A36" s="30">
        <v>41639</v>
      </c>
      <c r="B36" s="31">
        <v>3562877.3149999995</v>
      </c>
      <c r="C36" s="31">
        <v>8460020.526999997</v>
      </c>
      <c r="D36" s="31">
        <v>1332371.24</v>
      </c>
      <c r="E36" s="32">
        <v>609313.84000000008</v>
      </c>
      <c r="F36" s="31">
        <v>127837.21999999999</v>
      </c>
      <c r="G36" s="31">
        <v>892.98</v>
      </c>
      <c r="H36" s="31">
        <v>2074549.2299999991</v>
      </c>
      <c r="I36" s="33">
        <v>16167862.351999996</v>
      </c>
    </row>
    <row r="37" spans="1:9" x14ac:dyDescent="0.3">
      <c r="A37" s="26">
        <v>41729</v>
      </c>
      <c r="B37" s="27">
        <v>4458674.5500000007</v>
      </c>
      <c r="C37" s="27">
        <v>11454917.92</v>
      </c>
      <c r="D37" s="27">
        <v>1442113.8599999999</v>
      </c>
      <c r="E37" s="28">
        <v>157835.26000000007</v>
      </c>
      <c r="F37" s="27">
        <v>99925.66</v>
      </c>
      <c r="G37" s="27">
        <v>0</v>
      </c>
      <c r="H37" s="27">
        <v>1664547.86</v>
      </c>
      <c r="I37" s="29">
        <v>19278015.110000003</v>
      </c>
    </row>
    <row r="38" spans="1:9" x14ac:dyDescent="0.3">
      <c r="A38" s="30">
        <v>41820</v>
      </c>
      <c r="B38" s="31">
        <v>4706594.0559999989</v>
      </c>
      <c r="C38" s="31">
        <v>7277353.4379999982</v>
      </c>
      <c r="D38" s="31">
        <v>734548.93299999984</v>
      </c>
      <c r="E38" s="32">
        <v>62192.070000000007</v>
      </c>
      <c r="F38" s="31">
        <v>129837.45</v>
      </c>
      <c r="G38" s="31">
        <v>1938.75</v>
      </c>
      <c r="H38" s="31">
        <v>770345.70999999973</v>
      </c>
      <c r="I38" s="33">
        <v>13682810.406999996</v>
      </c>
    </row>
    <row r="39" spans="1:9" x14ac:dyDescent="0.3">
      <c r="A39" s="26">
        <v>41912</v>
      </c>
      <c r="B39" s="27">
        <v>2143956.253</v>
      </c>
      <c r="C39" s="27">
        <v>7225640.4280000012</v>
      </c>
      <c r="D39" s="27">
        <v>928109.43</v>
      </c>
      <c r="E39" s="28">
        <v>94404.18</v>
      </c>
      <c r="F39" s="27">
        <v>52699.729999999996</v>
      </c>
      <c r="G39" s="27">
        <v>2799.5</v>
      </c>
      <c r="H39" s="27">
        <v>1282247.28</v>
      </c>
      <c r="I39" s="29">
        <v>11729856.801000001</v>
      </c>
    </row>
    <row r="40" spans="1:9" x14ac:dyDescent="0.3">
      <c r="A40" s="30">
        <v>42004</v>
      </c>
      <c r="B40" s="31">
        <v>2970152.48</v>
      </c>
      <c r="C40" s="31">
        <v>12670034.439999999</v>
      </c>
      <c r="D40" s="31">
        <v>1758392.3099999998</v>
      </c>
      <c r="E40" s="32">
        <v>86872.49000000002</v>
      </c>
      <c r="F40" s="31">
        <v>279794.56000000011</v>
      </c>
      <c r="G40" s="31">
        <v>0</v>
      </c>
      <c r="H40" s="31">
        <v>844753.50000000058</v>
      </c>
      <c r="I40" s="33">
        <v>18609999.779999997</v>
      </c>
    </row>
    <row r="41" spans="1:9" x14ac:dyDescent="0.3">
      <c r="A41" s="26">
        <v>42094</v>
      </c>
      <c r="B41" s="27">
        <v>2587190.5399999996</v>
      </c>
      <c r="C41" s="27">
        <v>5178918.51</v>
      </c>
      <c r="D41" s="27">
        <v>1158640.9899999998</v>
      </c>
      <c r="E41" s="28">
        <v>693630.41000000015</v>
      </c>
      <c r="F41" s="27">
        <v>66628.790000000008</v>
      </c>
      <c r="G41" s="27">
        <v>0</v>
      </c>
      <c r="H41" s="27">
        <v>1773914.9500000004</v>
      </c>
      <c r="I41" s="29">
        <v>11458924.189999999</v>
      </c>
    </row>
    <row r="42" spans="1:9" x14ac:dyDescent="0.3">
      <c r="A42" s="30">
        <v>42185</v>
      </c>
      <c r="B42" s="31">
        <v>4021845.17</v>
      </c>
      <c r="C42" s="31">
        <v>7105485.2799999975</v>
      </c>
      <c r="D42" s="31">
        <v>728249.74000000011</v>
      </c>
      <c r="E42" s="32">
        <v>787349.73</v>
      </c>
      <c r="F42" s="31">
        <v>102876.72</v>
      </c>
      <c r="G42" s="31">
        <v>28669.25</v>
      </c>
      <c r="H42" s="31">
        <v>2707332.8399999994</v>
      </c>
      <c r="I42" s="33">
        <v>15481808.729999999</v>
      </c>
    </row>
    <row r="43" spans="1:9" x14ac:dyDescent="0.3">
      <c r="A43" s="26">
        <v>42277</v>
      </c>
      <c r="B43" s="27">
        <v>3376616.3400000008</v>
      </c>
      <c r="C43" s="27">
        <v>9849154.8100000024</v>
      </c>
      <c r="D43" s="27">
        <v>1789137.96</v>
      </c>
      <c r="E43" s="28">
        <v>819655.34999999974</v>
      </c>
      <c r="F43" s="27">
        <v>23077.77999999993</v>
      </c>
      <c r="G43" s="27">
        <v>3921.5099999999979</v>
      </c>
      <c r="H43" s="27">
        <v>1818968.0700000008</v>
      </c>
      <c r="I43" s="29">
        <v>17680531.820000004</v>
      </c>
    </row>
    <row r="44" spans="1:9" x14ac:dyDescent="0.3">
      <c r="A44" s="30">
        <v>42369</v>
      </c>
      <c r="B44" s="31">
        <v>3595881.6699999995</v>
      </c>
      <c r="C44" s="31">
        <v>8625886.0550000034</v>
      </c>
      <c r="D44" s="31">
        <v>2789789.5250000004</v>
      </c>
      <c r="E44" s="32">
        <v>449563.16200000001</v>
      </c>
      <c r="F44" s="31">
        <v>190815.74899999998</v>
      </c>
      <c r="G44" s="31">
        <v>-222.5099999999984</v>
      </c>
      <c r="H44" s="31">
        <v>1894641.7100000009</v>
      </c>
      <c r="I44" s="33">
        <v>17546355.361000005</v>
      </c>
    </row>
    <row r="45" spans="1:9" x14ac:dyDescent="0.3">
      <c r="A45" s="26">
        <v>42460</v>
      </c>
      <c r="B45" s="27">
        <v>3805758.5399999996</v>
      </c>
      <c r="C45" s="27">
        <v>4458078.0799999991</v>
      </c>
      <c r="D45" s="27">
        <v>993716.5199999999</v>
      </c>
      <c r="E45" s="28">
        <v>180882.99</v>
      </c>
      <c r="F45" s="27">
        <v>12654.14</v>
      </c>
      <c r="G45" s="27">
        <v>0</v>
      </c>
      <c r="H45" s="27">
        <v>1238453.24</v>
      </c>
      <c r="I45" s="29">
        <v>10689543.51</v>
      </c>
    </row>
    <row r="46" spans="1:9" x14ac:dyDescent="0.3">
      <c r="A46" s="30">
        <v>42551</v>
      </c>
      <c r="B46" s="31">
        <v>2749212.060000001</v>
      </c>
      <c r="C46" s="31">
        <v>6890740.5469999993</v>
      </c>
      <c r="D46" s="31">
        <v>3244507.1499999985</v>
      </c>
      <c r="E46" s="32">
        <v>892943.16999999981</v>
      </c>
      <c r="F46" s="31">
        <v>88132.75999999998</v>
      </c>
      <c r="G46" s="31">
        <v>0</v>
      </c>
      <c r="H46" s="31">
        <v>1458771.9300000002</v>
      </c>
      <c r="I46" s="33">
        <v>15324307.616999999</v>
      </c>
    </row>
    <row r="47" spans="1:9" x14ac:dyDescent="0.3">
      <c r="A47" s="26">
        <v>42643</v>
      </c>
      <c r="B47" s="27">
        <v>3366349.8059999999</v>
      </c>
      <c r="C47" s="27">
        <v>6694298.3599999994</v>
      </c>
      <c r="D47" s="27">
        <v>1455024.79</v>
      </c>
      <c r="E47" s="28">
        <v>1212737.8799999999</v>
      </c>
      <c r="F47" s="27">
        <v>68098.799999999988</v>
      </c>
      <c r="G47" s="27">
        <v>41</v>
      </c>
      <c r="H47" s="27">
        <v>1413682.77</v>
      </c>
      <c r="I47" s="29">
        <v>14210233.405999999</v>
      </c>
    </row>
    <row r="48" spans="1:9" x14ac:dyDescent="0.3">
      <c r="A48" s="30">
        <v>42735</v>
      </c>
      <c r="B48" s="31">
        <v>2503116.27</v>
      </c>
      <c r="C48" s="31">
        <v>7423926.4299999988</v>
      </c>
      <c r="D48" s="31">
        <v>1538582.85</v>
      </c>
      <c r="E48" s="32">
        <v>343303.98000000021</v>
      </c>
      <c r="F48" s="31">
        <v>46235.419999999984</v>
      </c>
      <c r="G48" s="31">
        <v>0</v>
      </c>
      <c r="H48" s="31">
        <v>1177804.5699999998</v>
      </c>
      <c r="I48" s="33">
        <v>13032969.52</v>
      </c>
    </row>
    <row r="49" spans="1:9" x14ac:dyDescent="0.3">
      <c r="A49" s="26">
        <v>42825</v>
      </c>
      <c r="B49" s="27">
        <v>1279702.48</v>
      </c>
      <c r="C49" s="27">
        <v>4555264.9299999988</v>
      </c>
      <c r="D49" s="27">
        <v>575179.41000000061</v>
      </c>
      <c r="E49" s="28">
        <v>41386.420000000158</v>
      </c>
      <c r="F49" s="27">
        <v>54796.749999999985</v>
      </c>
      <c r="G49" s="27">
        <v>0</v>
      </c>
      <c r="H49" s="27">
        <v>589189.76</v>
      </c>
      <c r="I49" s="29">
        <v>7095519.7499999981</v>
      </c>
    </row>
    <row r="50" spans="1:9" x14ac:dyDescent="0.3">
      <c r="A50" s="30">
        <v>42916</v>
      </c>
      <c r="B50" s="31">
        <v>1745833.0000000002</v>
      </c>
      <c r="C50" s="31">
        <v>8162787.3780000024</v>
      </c>
      <c r="D50" s="31">
        <v>1115328.28</v>
      </c>
      <c r="E50" s="32">
        <v>578562.2799999998</v>
      </c>
      <c r="F50" s="31">
        <v>3797.3999999999969</v>
      </c>
      <c r="G50" s="31">
        <v>-41</v>
      </c>
      <c r="H50" s="31">
        <v>845211.14999999909</v>
      </c>
      <c r="I50" s="33">
        <v>12451478.488</v>
      </c>
    </row>
    <row r="51" spans="1:9" x14ac:dyDescent="0.3">
      <c r="A51" s="26">
        <v>43008</v>
      </c>
      <c r="B51" s="27">
        <v>2573500.9539999999</v>
      </c>
      <c r="C51" s="27">
        <v>5290336.7129999995</v>
      </c>
      <c r="D51" s="27">
        <v>444293.97999999952</v>
      </c>
      <c r="E51" s="28">
        <v>545630.23</v>
      </c>
      <c r="F51" s="27">
        <v>0</v>
      </c>
      <c r="G51" s="27">
        <v>0</v>
      </c>
      <c r="H51" s="27">
        <v>1037345.070000001</v>
      </c>
      <c r="I51" s="29">
        <v>9891106.9469999988</v>
      </c>
    </row>
    <row r="52" spans="1:9" x14ac:dyDescent="0.3">
      <c r="A52" s="30">
        <v>43100</v>
      </c>
      <c r="B52" s="31">
        <v>757051.60200000007</v>
      </c>
      <c r="C52" s="31">
        <v>4217215.7769999998</v>
      </c>
      <c r="D52" s="31">
        <v>1421613.747</v>
      </c>
      <c r="E52" s="32">
        <v>555973.73999999987</v>
      </c>
      <c r="F52" s="31">
        <v>143</v>
      </c>
      <c r="G52" s="31">
        <v>0</v>
      </c>
      <c r="H52" s="31">
        <v>377689.09000000166</v>
      </c>
      <c r="I52" s="33">
        <v>7329686.9560000021</v>
      </c>
    </row>
    <row r="53" spans="1:9" x14ac:dyDescent="0.3">
      <c r="A53" s="26">
        <v>43190</v>
      </c>
      <c r="B53" s="27">
        <v>1068674.1459999999</v>
      </c>
      <c r="C53" s="27">
        <v>4590803.0000000009</v>
      </c>
      <c r="D53" s="27">
        <v>1528289.44</v>
      </c>
      <c r="E53" s="28">
        <v>916850.09000000043</v>
      </c>
      <c r="F53" s="27">
        <v>0</v>
      </c>
      <c r="G53" s="27">
        <v>0</v>
      </c>
      <c r="H53" s="27">
        <v>64286.449999998782</v>
      </c>
      <c r="I53" s="29">
        <v>8168903.1260000002</v>
      </c>
    </row>
    <row r="54" spans="1:9" x14ac:dyDescent="0.3">
      <c r="A54" s="30">
        <v>43281</v>
      </c>
      <c r="B54" s="31">
        <v>1165117.2099999997</v>
      </c>
      <c r="C54" s="31">
        <v>6390087.0099999988</v>
      </c>
      <c r="D54" s="31">
        <v>1881211.669999999</v>
      </c>
      <c r="E54" s="32">
        <v>463845.35999999952</v>
      </c>
      <c r="F54" s="31">
        <v>0</v>
      </c>
      <c r="G54" s="31">
        <v>0</v>
      </c>
      <c r="H54" s="31">
        <v>342818.07999999908</v>
      </c>
      <c r="I54" s="33">
        <v>10243079.329999994</v>
      </c>
    </row>
    <row r="55" spans="1:9" x14ac:dyDescent="0.3">
      <c r="A55" s="26">
        <v>43373</v>
      </c>
      <c r="B55" s="27">
        <v>195701.82000000004</v>
      </c>
      <c r="C55" s="27">
        <v>2908837.0609999984</v>
      </c>
      <c r="D55" s="27">
        <v>1076098.5780000009</v>
      </c>
      <c r="E55" s="28">
        <v>94252.769999999873</v>
      </c>
      <c r="F55" s="27">
        <v>-3.00000000061118E-3</v>
      </c>
      <c r="G55" s="27">
        <v>0</v>
      </c>
      <c r="H55" s="27">
        <v>291679.84000000171</v>
      </c>
      <c r="I55" s="29">
        <v>4566570.0660000006</v>
      </c>
    </row>
    <row r="56" spans="1:9" x14ac:dyDescent="0.3">
      <c r="A56" s="30">
        <v>43465</v>
      </c>
      <c r="B56" s="31">
        <v>694467.34000000008</v>
      </c>
      <c r="C56" s="31">
        <v>1880659.049000001</v>
      </c>
      <c r="D56" s="31">
        <v>2736177.5320000006</v>
      </c>
      <c r="E56" s="32">
        <v>10483.880000000354</v>
      </c>
      <c r="F56" s="31">
        <v>3.00000000061118E-3</v>
      </c>
      <c r="G56" s="31">
        <v>0</v>
      </c>
      <c r="H56" s="31">
        <v>22558.79999999981</v>
      </c>
      <c r="I56" s="33">
        <v>5344346.6040000021</v>
      </c>
    </row>
    <row r="57" spans="1:9" x14ac:dyDescent="0.3">
      <c r="A57" s="26">
        <v>43555</v>
      </c>
      <c r="B57" s="27">
        <v>233816.15999999997</v>
      </c>
      <c r="C57" s="27">
        <v>1875989.1709999996</v>
      </c>
      <c r="D57" s="27">
        <v>862677.71799999988</v>
      </c>
      <c r="E57" s="28">
        <v>180362.38999999993</v>
      </c>
      <c r="F57" s="27">
        <v>-3.00000000061118E-3</v>
      </c>
      <c r="G57" s="27">
        <v>0</v>
      </c>
      <c r="H57" s="27">
        <v>49301.529999999562</v>
      </c>
      <c r="I57" s="29">
        <v>3202146.9659999991</v>
      </c>
    </row>
    <row r="58" spans="1:9" x14ac:dyDescent="0.3">
      <c r="A58" s="30">
        <v>43646</v>
      </c>
      <c r="B58" s="31">
        <v>372185.70000000024</v>
      </c>
      <c r="C58" s="31">
        <v>2217926.3199999994</v>
      </c>
      <c r="D58" s="31">
        <v>519999.54000000103</v>
      </c>
      <c r="E58" s="32">
        <v>2915.500000000116</v>
      </c>
      <c r="F58" s="31">
        <v>0</v>
      </c>
      <c r="G58" s="31">
        <v>0</v>
      </c>
      <c r="H58" s="31">
        <v>32369.38000000082</v>
      </c>
      <c r="I58" s="33">
        <v>3145396.4400000013</v>
      </c>
    </row>
    <row r="59" spans="1:9" x14ac:dyDescent="0.3">
      <c r="A59" s="26">
        <v>43738</v>
      </c>
      <c r="B59" s="27">
        <v>453978.8</v>
      </c>
      <c r="C59" s="27">
        <v>2609680.0560000008</v>
      </c>
      <c r="D59" s="27">
        <v>234921.63199999879</v>
      </c>
      <c r="E59" s="28">
        <v>0</v>
      </c>
      <c r="F59" s="27">
        <v>3.00000000061118E-3</v>
      </c>
      <c r="G59" s="27">
        <v>0</v>
      </c>
      <c r="H59" s="27">
        <v>78186.320000000298</v>
      </c>
      <c r="I59" s="29">
        <v>3376766.8109999998</v>
      </c>
    </row>
    <row r="60" spans="1:9" x14ac:dyDescent="0.3">
      <c r="A60" s="30">
        <v>43830</v>
      </c>
      <c r="B60" s="31">
        <v>129322.55999999994</v>
      </c>
      <c r="C60" s="31">
        <v>1763447.72</v>
      </c>
      <c r="D60" s="31">
        <v>177339.71000000124</v>
      </c>
      <c r="E60" s="32">
        <v>479.80999999999767</v>
      </c>
      <c r="F60" s="31">
        <v>0</v>
      </c>
      <c r="G60" s="31">
        <v>0</v>
      </c>
      <c r="H60" s="31">
        <v>26407.019999999549</v>
      </c>
      <c r="I60" s="33">
        <v>2096996.8200000008</v>
      </c>
    </row>
    <row r="61" spans="1:9" x14ac:dyDescent="0.3">
      <c r="A61" s="26">
        <v>43921</v>
      </c>
      <c r="B61" s="27">
        <v>1187522.5499999998</v>
      </c>
      <c r="C61" s="27">
        <v>1485414.4300000009</v>
      </c>
      <c r="D61" s="27">
        <v>422968.29999999935</v>
      </c>
      <c r="E61" s="28">
        <v>1623.6000000000929</v>
      </c>
      <c r="F61" s="27">
        <v>0</v>
      </c>
      <c r="G61" s="27">
        <v>0</v>
      </c>
      <c r="H61" s="27">
        <v>7135.6999999992549</v>
      </c>
      <c r="I61" s="29">
        <v>3104664.5799999991</v>
      </c>
    </row>
    <row r="62" spans="1:9" x14ac:dyDescent="0.3">
      <c r="A62" s="30">
        <v>44012</v>
      </c>
      <c r="B62" s="31">
        <v>292445.23000000027</v>
      </c>
      <c r="C62" s="31">
        <v>2013159.349999998</v>
      </c>
      <c r="D62" s="31">
        <v>142066.64000000031</v>
      </c>
      <c r="E62" s="32">
        <v>903.86999999993714</v>
      </c>
      <c r="F62" s="31">
        <v>0</v>
      </c>
      <c r="G62" s="31">
        <v>0</v>
      </c>
      <c r="H62" s="31">
        <v>69628.090000000782</v>
      </c>
      <c r="I62" s="33">
        <v>2518203.1799999992</v>
      </c>
    </row>
    <row r="63" spans="1:9" x14ac:dyDescent="0.3">
      <c r="A63" s="34">
        <v>44104</v>
      </c>
      <c r="B63" s="27">
        <v>552513.24</v>
      </c>
      <c r="C63" s="27">
        <v>1036304.5200000009</v>
      </c>
      <c r="D63" s="27">
        <v>51447.18000000043</v>
      </c>
      <c r="E63" s="28">
        <v>5.8207660913467407E-11</v>
      </c>
      <c r="F63" s="27">
        <v>0</v>
      </c>
      <c r="G63" s="27">
        <v>0</v>
      </c>
      <c r="H63" s="27">
        <v>10571.649999999439</v>
      </c>
      <c r="I63" s="29">
        <v>1650836.5900000008</v>
      </c>
    </row>
    <row r="64" spans="1:9" x14ac:dyDescent="0.3">
      <c r="A64" s="35">
        <v>44196</v>
      </c>
      <c r="B64" s="31">
        <v>217376.93000000002</v>
      </c>
      <c r="C64" s="31">
        <v>1190570.2599999991</v>
      </c>
      <c r="D64" s="31">
        <v>79759.480000000447</v>
      </c>
      <c r="E64" s="32">
        <v>562153.18499999982</v>
      </c>
      <c r="F64" s="31">
        <v>0</v>
      </c>
      <c r="G64" s="31">
        <v>0</v>
      </c>
      <c r="H64" s="31">
        <v>350955.49000000022</v>
      </c>
      <c r="I64" s="33">
        <v>2400815.3449999997</v>
      </c>
    </row>
    <row r="65" spans="1:9" x14ac:dyDescent="0.3">
      <c r="A65" s="34">
        <v>44286</v>
      </c>
      <c r="B65" s="27">
        <v>206688.13999999998</v>
      </c>
      <c r="C65" s="27">
        <v>836969.82999999984</v>
      </c>
      <c r="D65" s="27">
        <v>302961.38999999879</v>
      </c>
      <c r="E65" s="28">
        <v>5.0000001210719347E-3</v>
      </c>
      <c r="F65" s="27">
        <v>0</v>
      </c>
      <c r="G65" s="27">
        <v>0</v>
      </c>
      <c r="H65" s="27">
        <v>146488.6500000004</v>
      </c>
      <c r="I65" s="29">
        <v>1493108.0149999992</v>
      </c>
    </row>
    <row r="66" spans="1:9" x14ac:dyDescent="0.3">
      <c r="A66" s="35">
        <v>44377</v>
      </c>
      <c r="B66" s="31">
        <v>355286.90999999992</v>
      </c>
      <c r="C66" s="31">
        <v>1738718.6900000009</v>
      </c>
      <c r="D66" s="31">
        <v>63650.980000000942</v>
      </c>
      <c r="E66" s="32">
        <v>0</v>
      </c>
      <c r="F66" s="31">
        <v>0</v>
      </c>
      <c r="G66" s="31">
        <v>0</v>
      </c>
      <c r="H66" s="31">
        <v>169811.21</v>
      </c>
      <c r="I66" s="33">
        <v>2327467.7900000019</v>
      </c>
    </row>
    <row r="67" spans="1:9" x14ac:dyDescent="0.3">
      <c r="A67" s="34">
        <v>44440</v>
      </c>
      <c r="B67" s="27">
        <v>85866.209999999992</v>
      </c>
      <c r="C67" s="27">
        <v>1819707.4200000002</v>
      </c>
      <c r="D67" s="27">
        <v>10391.869999999646</v>
      </c>
      <c r="E67" s="28">
        <v>0</v>
      </c>
      <c r="F67" s="27">
        <v>0</v>
      </c>
      <c r="G67" s="27">
        <v>0</v>
      </c>
      <c r="H67" s="27">
        <v>18700</v>
      </c>
      <c r="I67" s="29">
        <v>1934665.4999999998</v>
      </c>
    </row>
    <row r="68" spans="1:9" x14ac:dyDescent="0.3">
      <c r="A68" s="35">
        <v>44531</v>
      </c>
      <c r="B68" s="31">
        <v>37903.11999999993</v>
      </c>
      <c r="C68" s="31">
        <v>517430.82000000012</v>
      </c>
      <c r="D68" s="31">
        <v>10395</v>
      </c>
      <c r="E68" s="32">
        <v>0</v>
      </c>
      <c r="F68" s="31">
        <v>0</v>
      </c>
      <c r="G68" s="31">
        <v>0</v>
      </c>
      <c r="H68" s="31">
        <v>126282.46</v>
      </c>
      <c r="I68" s="33">
        <v>692011.4</v>
      </c>
    </row>
    <row r="69" spans="1:9" x14ac:dyDescent="0.3">
      <c r="A69" s="34">
        <v>44621</v>
      </c>
      <c r="B69" s="27">
        <v>633.85999999998603</v>
      </c>
      <c r="C69" s="27">
        <v>140542.3199999998</v>
      </c>
      <c r="D69" s="27">
        <v>5949.679999999702</v>
      </c>
      <c r="E69" s="28">
        <v>0</v>
      </c>
      <c r="F69" s="27">
        <v>0</v>
      </c>
      <c r="G69" s="27">
        <v>0</v>
      </c>
      <c r="H69" s="27">
        <v>18235</v>
      </c>
      <c r="I69" s="29">
        <v>165360.85999999949</v>
      </c>
    </row>
    <row r="70" spans="1:9" x14ac:dyDescent="0.3">
      <c r="A70" s="35">
        <v>44713</v>
      </c>
      <c r="B70" s="31">
        <v>622211.31000000006</v>
      </c>
      <c r="C70" s="31">
        <v>501439.27</v>
      </c>
      <c r="D70" s="31">
        <v>6483.2900000009686</v>
      </c>
      <c r="E70" s="32">
        <v>0</v>
      </c>
      <c r="F70" s="31">
        <v>0</v>
      </c>
      <c r="G70" s="31">
        <v>0</v>
      </c>
      <c r="H70" s="31">
        <v>12132.5</v>
      </c>
      <c r="I70" s="33">
        <v>1142266.370000001</v>
      </c>
    </row>
    <row r="71" spans="1:9" x14ac:dyDescent="0.3">
      <c r="A71" s="34">
        <v>44805</v>
      </c>
      <c r="B71" s="27">
        <v>488182.98</v>
      </c>
      <c r="C71" s="27">
        <v>393129.8599999994</v>
      </c>
      <c r="D71" s="27">
        <v>31856.739999999289</v>
      </c>
      <c r="E71" s="28">
        <v>0</v>
      </c>
      <c r="F71" s="27">
        <v>0</v>
      </c>
      <c r="G71" s="27">
        <v>0</v>
      </c>
      <c r="H71" s="27">
        <v>30554</v>
      </c>
      <c r="I71" s="29">
        <v>943723.57999999868</v>
      </c>
    </row>
    <row r="72" spans="1:9" x14ac:dyDescent="0.3">
      <c r="A72" s="35">
        <v>44896</v>
      </c>
      <c r="B72" s="31">
        <v>2098.800000000017</v>
      </c>
      <c r="C72" s="31">
        <v>187594.62299999938</v>
      </c>
      <c r="D72" s="31">
        <v>37838.639999999978</v>
      </c>
      <c r="E72" s="32">
        <v>0</v>
      </c>
      <c r="F72" s="31">
        <v>0</v>
      </c>
      <c r="G72" s="31">
        <v>0</v>
      </c>
      <c r="H72" s="31">
        <v>8015.5</v>
      </c>
      <c r="I72" s="33">
        <v>235547.56299999938</v>
      </c>
    </row>
    <row r="73" spans="1:9" s="48" customFormat="1" x14ac:dyDescent="0.3">
      <c r="A73" s="44" t="s">
        <v>122</v>
      </c>
      <c r="B73" s="45">
        <f xml:space="preserve"> SUM(B3:B72)</f>
        <v>194890879.43999994</v>
      </c>
      <c r="C73" s="45">
        <f t="shared" ref="C73:H73" si="0" xml:space="preserve"> SUM(C3:C72)</f>
        <v>251150043.45899996</v>
      </c>
      <c r="D73" s="45">
        <f t="shared" si="0"/>
        <v>72720271.022000059</v>
      </c>
      <c r="E73" s="46">
        <f t="shared" si="0"/>
        <v>16592049.85</v>
      </c>
      <c r="F73" s="45">
        <f t="shared" si="0"/>
        <v>6478907.1429999992</v>
      </c>
      <c r="G73" s="45">
        <f t="shared" si="0"/>
        <v>2288008.3399999994</v>
      </c>
      <c r="H73" s="45">
        <f t="shared" si="0"/>
        <v>40148940.57</v>
      </c>
      <c r="I73" s="47">
        <f xml:space="preserve"> SUM(I3:I72)</f>
        <v>584269099.824</v>
      </c>
    </row>
    <row r="74" spans="1:9" x14ac:dyDescent="0.3">
      <c r="A74" s="36"/>
      <c r="B74" s="37"/>
      <c r="C74" s="37"/>
      <c r="D74" s="37"/>
      <c r="E74" s="37"/>
      <c r="F74" s="37"/>
      <c r="G74" s="37"/>
      <c r="H74" s="37"/>
      <c r="I74" s="37"/>
    </row>
    <row r="75" spans="1:9" x14ac:dyDescent="0.3">
      <c r="A75" s="36"/>
      <c r="C75" s="20"/>
    </row>
    <row r="76" spans="1:9" x14ac:dyDescent="0.45">
      <c r="A76" s="21" t="s">
        <v>158</v>
      </c>
      <c r="B76" s="38"/>
      <c r="C76" s="38"/>
      <c r="D76" s="38"/>
      <c r="E76" s="38"/>
      <c r="F76" s="38"/>
      <c r="G76" s="38"/>
      <c r="H76" s="38"/>
      <c r="I76" s="38"/>
    </row>
    <row r="77" spans="1:9" x14ac:dyDescent="0.3">
      <c r="A77" s="22" t="s">
        <v>282</v>
      </c>
      <c r="C77" s="20"/>
    </row>
    <row r="78" spans="1:9" x14ac:dyDescent="0.3">
      <c r="A78" s="350"/>
      <c r="B78" s="350"/>
      <c r="C78" s="350"/>
      <c r="D78" s="350"/>
      <c r="E78" s="350"/>
      <c r="F78" s="350"/>
      <c r="G78" s="350"/>
      <c r="H78" s="350"/>
    </row>
    <row r="79" spans="1:9" x14ac:dyDescent="0.3">
      <c r="B79" s="22"/>
      <c r="C79" s="22"/>
      <c r="D79" s="22"/>
      <c r="E79" s="22"/>
      <c r="F79" s="22"/>
      <c r="G79" s="22"/>
      <c r="H79" s="22"/>
    </row>
    <row r="80" spans="1:9" x14ac:dyDescent="0.45">
      <c r="A80" s="23" t="s">
        <v>283</v>
      </c>
      <c r="B80" s="38"/>
      <c r="C80" s="38"/>
      <c r="D80" s="38"/>
      <c r="E80" s="38"/>
      <c r="F80" s="38"/>
      <c r="G80" s="38"/>
      <c r="H80" s="38"/>
      <c r="I80" s="38"/>
    </row>
    <row r="81" spans="1:3" x14ac:dyDescent="0.3">
      <c r="C81" s="20"/>
    </row>
    <row r="83" spans="1:3" x14ac:dyDescent="0.45">
      <c r="A83" s="24" t="s">
        <v>125</v>
      </c>
    </row>
  </sheetData>
  <mergeCells count="2">
    <mergeCell ref="A1:I1"/>
    <mergeCell ref="A78:H78"/>
  </mergeCells>
  <hyperlinks>
    <hyperlink ref="A83" location="Index!A1" display="back to index" xr:uid="{00000000-0004-0000-2200-000000000000}"/>
  </hyperlinks>
  <pageMargins left="0.23622047244094491" right="0.23622047244094491" top="0.74803149606299213" bottom="0.74803149606299213" header="0.31496062992125984" footer="0.31496062992125984"/>
  <pageSetup paperSize="9" scale="75" fitToHeight="0" orientation="landscape"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580B6-D183-4E6E-B580-35EBA2541334}">
  <dimension ref="A1:C94"/>
  <sheetViews>
    <sheetView workbookViewId="0">
      <selection activeCell="A57" sqref="A57:XFD57"/>
    </sheetView>
  </sheetViews>
  <sheetFormatPr defaultColWidth="8.375" defaultRowHeight="16" x14ac:dyDescent="0.3"/>
  <cols>
    <col min="1" max="1" width="34" style="1" customWidth="1"/>
    <col min="2" max="2" width="96" style="1" customWidth="1"/>
    <col min="3" max="3" width="14.5" style="4" customWidth="1"/>
    <col min="4" max="16384" width="8.375" style="1"/>
  </cols>
  <sheetData>
    <row r="1" spans="1:3" s="19" customFormat="1" ht="22" x14ac:dyDescent="0.3">
      <c r="A1" s="16" t="s">
        <v>285</v>
      </c>
      <c r="B1" s="17"/>
      <c r="C1" s="18"/>
    </row>
    <row r="2" spans="1:3" x14ac:dyDescent="0.3">
      <c r="A2" s="2" t="s">
        <v>286</v>
      </c>
      <c r="B2" s="3" t="s">
        <v>287</v>
      </c>
    </row>
    <row r="3" spans="1:3" x14ac:dyDescent="0.3">
      <c r="A3" s="2" t="s">
        <v>288</v>
      </c>
      <c r="B3" s="3" t="s">
        <v>289</v>
      </c>
    </row>
    <row r="4" spans="1:3" x14ac:dyDescent="0.3">
      <c r="A4" s="5" t="s">
        <v>290</v>
      </c>
      <c r="B4" s="6">
        <v>44926</v>
      </c>
    </row>
    <row r="5" spans="1:3" x14ac:dyDescent="0.3">
      <c r="A5" s="2" t="s">
        <v>291</v>
      </c>
      <c r="B5" s="3" t="s">
        <v>292</v>
      </c>
    </row>
    <row r="6" spans="1:3" x14ac:dyDescent="0.3">
      <c r="A6" s="7"/>
      <c r="B6" s="7"/>
    </row>
    <row r="7" spans="1:3" s="19" customFormat="1" ht="22" x14ac:dyDescent="0.3">
      <c r="A7" s="16" t="s">
        <v>293</v>
      </c>
      <c r="B7" s="17"/>
      <c r="C7" s="18"/>
    </row>
    <row r="8" spans="1:3" x14ac:dyDescent="0.3">
      <c r="A8" s="8" t="s">
        <v>294</v>
      </c>
      <c r="B8" s="8" t="s">
        <v>295</v>
      </c>
    </row>
    <row r="9" spans="1:3" x14ac:dyDescent="0.3">
      <c r="A9" s="8" t="s">
        <v>296</v>
      </c>
      <c r="B9" s="3" t="s">
        <v>297</v>
      </c>
    </row>
    <row r="10" spans="1:3" x14ac:dyDescent="0.3">
      <c r="A10" s="8" t="s">
        <v>296</v>
      </c>
      <c r="B10" s="3" t="s">
        <v>298</v>
      </c>
    </row>
    <row r="11" spans="1:3" x14ac:dyDescent="0.3">
      <c r="A11" s="8" t="s">
        <v>299</v>
      </c>
      <c r="B11" s="3" t="s">
        <v>300</v>
      </c>
    </row>
    <row r="12" spans="1:3" x14ac:dyDescent="0.3">
      <c r="A12" s="8" t="s">
        <v>296</v>
      </c>
      <c r="B12" s="3" t="s">
        <v>301</v>
      </c>
    </row>
    <row r="13" spans="1:3" x14ac:dyDescent="0.3">
      <c r="A13" s="8" t="s">
        <v>296</v>
      </c>
      <c r="B13" s="3" t="s">
        <v>302</v>
      </c>
    </row>
    <row r="14" spans="1:3" x14ac:dyDescent="0.3">
      <c r="A14" s="8" t="s">
        <v>303</v>
      </c>
      <c r="B14" s="8" t="s">
        <v>295</v>
      </c>
    </row>
    <row r="15" spans="1:3" x14ac:dyDescent="0.3">
      <c r="A15" s="8" t="s">
        <v>299</v>
      </c>
      <c r="B15" s="3" t="s">
        <v>304</v>
      </c>
    </row>
    <row r="16" spans="1:3" x14ac:dyDescent="0.3">
      <c r="A16" s="8" t="s">
        <v>296</v>
      </c>
      <c r="B16" s="3" t="s">
        <v>305</v>
      </c>
    </row>
    <row r="17" spans="1:2" x14ac:dyDescent="0.3">
      <c r="A17" s="8" t="s">
        <v>296</v>
      </c>
      <c r="B17" s="3" t="s">
        <v>306</v>
      </c>
    </row>
    <row r="18" spans="1:2" ht="32" x14ac:dyDescent="0.3">
      <c r="A18" s="8" t="s">
        <v>296</v>
      </c>
      <c r="B18" s="3" t="s">
        <v>307</v>
      </c>
    </row>
    <row r="19" spans="1:2" x14ac:dyDescent="0.3">
      <c r="A19" s="8" t="s">
        <v>296</v>
      </c>
      <c r="B19" s="3" t="s">
        <v>308</v>
      </c>
    </row>
    <row r="20" spans="1:2" x14ac:dyDescent="0.3">
      <c r="A20" s="8" t="s">
        <v>309</v>
      </c>
      <c r="B20" s="8" t="s">
        <v>295</v>
      </c>
    </row>
    <row r="21" spans="1:2" x14ac:dyDescent="0.3">
      <c r="A21" s="8" t="s">
        <v>296</v>
      </c>
      <c r="B21" s="3" t="s">
        <v>310</v>
      </c>
    </row>
    <row r="22" spans="1:2" x14ac:dyDescent="0.3">
      <c r="A22" s="8" t="s">
        <v>296</v>
      </c>
      <c r="B22" s="3" t="s">
        <v>311</v>
      </c>
    </row>
    <row r="23" spans="1:2" x14ac:dyDescent="0.3">
      <c r="A23" s="8" t="s">
        <v>296</v>
      </c>
      <c r="B23" s="3" t="s">
        <v>312</v>
      </c>
    </row>
    <row r="24" spans="1:2" x14ac:dyDescent="0.3">
      <c r="A24" s="8" t="s">
        <v>296</v>
      </c>
      <c r="B24" s="3" t="s">
        <v>313</v>
      </c>
    </row>
    <row r="25" spans="1:2" x14ac:dyDescent="0.3">
      <c r="A25" s="8" t="s">
        <v>299</v>
      </c>
      <c r="B25" s="3" t="s">
        <v>314</v>
      </c>
    </row>
    <row r="26" spans="1:2" x14ac:dyDescent="0.3">
      <c r="A26" s="8" t="s">
        <v>315</v>
      </c>
      <c r="B26" s="8" t="s">
        <v>316</v>
      </c>
    </row>
    <row r="27" spans="1:2" x14ac:dyDescent="0.3">
      <c r="A27" s="8" t="s">
        <v>299</v>
      </c>
      <c r="B27" s="3" t="s">
        <v>317</v>
      </c>
    </row>
    <row r="28" spans="1:2" x14ac:dyDescent="0.3">
      <c r="A28" s="8" t="s">
        <v>299</v>
      </c>
      <c r="B28" s="3" t="s">
        <v>318</v>
      </c>
    </row>
    <row r="29" spans="1:2" x14ac:dyDescent="0.3">
      <c r="A29" s="8" t="s">
        <v>299</v>
      </c>
      <c r="B29" s="9" t="s">
        <v>319</v>
      </c>
    </row>
    <row r="30" spans="1:2" x14ac:dyDescent="0.3">
      <c r="A30" s="8" t="s">
        <v>299</v>
      </c>
      <c r="B30" s="3" t="s">
        <v>320</v>
      </c>
    </row>
    <row r="31" spans="1:2" x14ac:dyDescent="0.3">
      <c r="A31" s="8" t="s">
        <v>299</v>
      </c>
      <c r="B31" s="3" t="s">
        <v>321</v>
      </c>
    </row>
    <row r="32" spans="1:2" x14ac:dyDescent="0.3">
      <c r="A32" s="8" t="s">
        <v>322</v>
      </c>
      <c r="B32" s="8" t="s">
        <v>316</v>
      </c>
    </row>
    <row r="33" spans="1:3" x14ac:dyDescent="0.3">
      <c r="A33" s="8" t="s">
        <v>299</v>
      </c>
      <c r="B33" s="3" t="s">
        <v>323</v>
      </c>
    </row>
    <row r="34" spans="1:3" x14ac:dyDescent="0.3">
      <c r="A34" s="8" t="s">
        <v>296</v>
      </c>
      <c r="B34" s="3" t="s">
        <v>324</v>
      </c>
    </row>
    <row r="35" spans="1:3" x14ac:dyDescent="0.3">
      <c r="A35" s="8" t="s">
        <v>296</v>
      </c>
      <c r="B35" s="3" t="s">
        <v>325</v>
      </c>
    </row>
    <row r="36" spans="1:3" x14ac:dyDescent="0.3">
      <c r="A36" s="8" t="s">
        <v>299</v>
      </c>
      <c r="B36" s="3" t="s">
        <v>326</v>
      </c>
    </row>
    <row r="37" spans="1:3" x14ac:dyDescent="0.3">
      <c r="A37" s="8" t="s">
        <v>299</v>
      </c>
      <c r="B37" s="3" t="s">
        <v>327</v>
      </c>
    </row>
    <row r="38" spans="1:3" x14ac:dyDescent="0.3">
      <c r="A38" s="10"/>
      <c r="B38" s="10"/>
    </row>
    <row r="39" spans="1:3" s="19" customFormat="1" ht="22" x14ac:dyDescent="0.3">
      <c r="A39" s="16" t="s">
        <v>328</v>
      </c>
      <c r="B39" s="17"/>
      <c r="C39" s="18"/>
    </row>
    <row r="40" spans="1:3" ht="32" x14ac:dyDescent="0.3">
      <c r="A40" s="8" t="s">
        <v>329</v>
      </c>
      <c r="B40" s="3" t="s">
        <v>330</v>
      </c>
    </row>
    <row r="41" spans="1:3" ht="64" x14ac:dyDescent="0.3">
      <c r="A41" s="8"/>
      <c r="B41" s="3" t="s">
        <v>331</v>
      </c>
    </row>
    <row r="42" spans="1:3" ht="32" x14ac:dyDescent="0.3">
      <c r="A42" s="8" t="s">
        <v>332</v>
      </c>
      <c r="B42" s="3" t="s">
        <v>333</v>
      </c>
    </row>
    <row r="43" spans="1:3" ht="32" x14ac:dyDescent="0.3">
      <c r="A43" s="8" t="s">
        <v>334</v>
      </c>
      <c r="B43" s="3" t="s">
        <v>335</v>
      </c>
    </row>
    <row r="44" spans="1:3" x14ac:dyDescent="0.3">
      <c r="A44" s="8" t="s">
        <v>334</v>
      </c>
      <c r="B44" s="3" t="s">
        <v>336</v>
      </c>
    </row>
    <row r="45" spans="1:3" x14ac:dyDescent="0.3">
      <c r="A45" s="8" t="s">
        <v>334</v>
      </c>
      <c r="B45" s="3" t="s">
        <v>337</v>
      </c>
    </row>
    <row r="46" spans="1:3" x14ac:dyDescent="0.3">
      <c r="A46" s="8" t="s">
        <v>334</v>
      </c>
      <c r="B46" s="3" t="s">
        <v>338</v>
      </c>
    </row>
    <row r="47" spans="1:3" x14ac:dyDescent="0.3">
      <c r="A47" s="8" t="s">
        <v>334</v>
      </c>
      <c r="B47" s="3" t="s">
        <v>339</v>
      </c>
    </row>
    <row r="48" spans="1:3" x14ac:dyDescent="0.3">
      <c r="A48" s="8" t="s">
        <v>334</v>
      </c>
      <c r="B48" s="3" t="s">
        <v>340</v>
      </c>
    </row>
    <row r="49" spans="1:3" x14ac:dyDescent="0.3">
      <c r="A49" s="8" t="s">
        <v>334</v>
      </c>
      <c r="B49" s="3" t="s">
        <v>341</v>
      </c>
    </row>
    <row r="50" spans="1:3" ht="32" x14ac:dyDescent="0.3">
      <c r="A50" s="8" t="s">
        <v>334</v>
      </c>
      <c r="B50" s="3" t="s">
        <v>342</v>
      </c>
    </row>
    <row r="51" spans="1:3" x14ac:dyDescent="0.3">
      <c r="A51" s="8" t="s">
        <v>334</v>
      </c>
      <c r="B51" s="11" t="s">
        <v>343</v>
      </c>
    </row>
    <row r="52" spans="1:3" x14ac:dyDescent="0.3">
      <c r="A52" s="8" t="s">
        <v>334</v>
      </c>
      <c r="B52" s="3" t="s">
        <v>344</v>
      </c>
    </row>
    <row r="53" spans="1:3" x14ac:dyDescent="0.3">
      <c r="A53" s="8" t="s">
        <v>334</v>
      </c>
      <c r="B53" s="3" t="s">
        <v>345</v>
      </c>
    </row>
    <row r="54" spans="1:3" x14ac:dyDescent="0.3">
      <c r="A54" s="8" t="s">
        <v>334</v>
      </c>
      <c r="B54" s="3" t="s">
        <v>346</v>
      </c>
    </row>
    <row r="55" spans="1:3" x14ac:dyDescent="0.3">
      <c r="A55" s="8" t="s">
        <v>334</v>
      </c>
      <c r="B55" s="3" t="s">
        <v>347</v>
      </c>
    </row>
    <row r="57" spans="1:3" s="19" customFormat="1" ht="22" x14ac:dyDescent="0.3">
      <c r="A57" s="16" t="s">
        <v>348</v>
      </c>
      <c r="B57" s="17"/>
      <c r="C57" s="18"/>
    </row>
    <row r="58" spans="1:3" x14ac:dyDescent="0.3">
      <c r="A58" s="8" t="s">
        <v>349</v>
      </c>
      <c r="B58" s="3" t="s">
        <v>350</v>
      </c>
    </row>
    <row r="59" spans="1:3" ht="128" x14ac:dyDescent="0.3">
      <c r="A59" s="8" t="s">
        <v>351</v>
      </c>
      <c r="B59" s="3" t="s">
        <v>352</v>
      </c>
      <c r="C59" s="12"/>
    </row>
    <row r="60" spans="1:3" ht="32" x14ac:dyDescent="0.3">
      <c r="A60" s="8" t="s">
        <v>353</v>
      </c>
      <c r="B60" s="3" t="s">
        <v>354</v>
      </c>
    </row>
    <row r="61" spans="1:3" x14ac:dyDescent="0.3">
      <c r="A61" s="8" t="s">
        <v>355</v>
      </c>
      <c r="B61" s="3" t="s">
        <v>356</v>
      </c>
    </row>
    <row r="62" spans="1:3" ht="32" x14ac:dyDescent="0.3">
      <c r="A62" s="8" t="s">
        <v>357</v>
      </c>
      <c r="B62" s="3" t="s">
        <v>358</v>
      </c>
    </row>
    <row r="63" spans="1:3" x14ac:dyDescent="0.3">
      <c r="A63" s="10"/>
      <c r="B63" s="10"/>
    </row>
    <row r="64" spans="1:3" x14ac:dyDescent="0.3">
      <c r="A64" s="8" t="s">
        <v>359</v>
      </c>
      <c r="B64" s="3" t="s">
        <v>350</v>
      </c>
    </row>
    <row r="65" spans="1:2" ht="48" x14ac:dyDescent="0.3">
      <c r="A65" s="8" t="s">
        <v>360</v>
      </c>
      <c r="B65" s="3" t="s">
        <v>361</v>
      </c>
    </row>
    <row r="66" spans="1:2" ht="48" x14ac:dyDescent="0.3">
      <c r="A66" s="8" t="s">
        <v>362</v>
      </c>
      <c r="B66" s="3" t="s">
        <v>363</v>
      </c>
    </row>
    <row r="67" spans="1:2" x14ac:dyDescent="0.3">
      <c r="A67" s="10"/>
      <c r="B67" s="10"/>
    </row>
    <row r="68" spans="1:2" x14ac:dyDescent="0.3">
      <c r="A68" s="8" t="s">
        <v>364</v>
      </c>
      <c r="B68" s="3" t="s">
        <v>350</v>
      </c>
    </row>
    <row r="69" spans="1:2" x14ac:dyDescent="0.3">
      <c r="A69" s="8" t="s">
        <v>365</v>
      </c>
      <c r="B69" s="3" t="s">
        <v>366</v>
      </c>
    </row>
    <row r="70" spans="1:2" ht="32" x14ac:dyDescent="0.3">
      <c r="A70" s="8" t="s">
        <v>367</v>
      </c>
      <c r="B70" s="3" t="s">
        <v>368</v>
      </c>
    </row>
    <row r="71" spans="1:2" ht="32" x14ac:dyDescent="0.3">
      <c r="A71" s="8" t="s">
        <v>369</v>
      </c>
      <c r="B71" s="3" t="s">
        <v>358</v>
      </c>
    </row>
    <row r="72" spans="1:2" x14ac:dyDescent="0.3">
      <c r="A72" s="10"/>
      <c r="B72" s="10"/>
    </row>
    <row r="73" spans="1:2" x14ac:dyDescent="0.3">
      <c r="A73" s="8" t="s">
        <v>370</v>
      </c>
      <c r="B73" s="3" t="s">
        <v>350</v>
      </c>
    </row>
    <row r="74" spans="1:2" ht="32" x14ac:dyDescent="0.3">
      <c r="A74" s="8" t="s">
        <v>371</v>
      </c>
      <c r="B74" s="3" t="s">
        <v>372</v>
      </c>
    </row>
    <row r="75" spans="1:2" x14ac:dyDescent="0.3">
      <c r="A75" s="10"/>
      <c r="B75" s="10"/>
    </row>
    <row r="76" spans="1:2" x14ac:dyDescent="0.3">
      <c r="A76" s="8" t="s">
        <v>373</v>
      </c>
      <c r="B76" s="3" t="s">
        <v>350</v>
      </c>
    </row>
    <row r="77" spans="1:2" x14ac:dyDescent="0.3">
      <c r="A77" s="8" t="s">
        <v>374</v>
      </c>
      <c r="B77" s="3" t="s">
        <v>358</v>
      </c>
    </row>
    <row r="78" spans="1:2" ht="32" x14ac:dyDescent="0.3">
      <c r="A78" s="8" t="s">
        <v>375</v>
      </c>
      <c r="B78" s="3" t="s">
        <v>358</v>
      </c>
    </row>
    <row r="79" spans="1:2" x14ac:dyDescent="0.3">
      <c r="A79" s="10"/>
      <c r="B79" s="10"/>
    </row>
    <row r="80" spans="1:2" x14ac:dyDescent="0.3">
      <c r="A80" s="8" t="s">
        <v>376</v>
      </c>
      <c r="B80" s="3" t="s">
        <v>350</v>
      </c>
    </row>
    <row r="81" spans="1:2" x14ac:dyDescent="0.3">
      <c r="A81" s="8" t="s">
        <v>377</v>
      </c>
      <c r="B81" s="6">
        <v>44926</v>
      </c>
    </row>
    <row r="82" spans="1:2" ht="32" x14ac:dyDescent="0.3">
      <c r="A82" s="8" t="s">
        <v>378</v>
      </c>
      <c r="B82" s="3" t="s">
        <v>296</v>
      </c>
    </row>
    <row r="83" spans="1:2" x14ac:dyDescent="0.3">
      <c r="A83" s="10"/>
      <c r="B83" s="10"/>
    </row>
    <row r="84" spans="1:2" x14ac:dyDescent="0.3">
      <c r="A84" s="8" t="s">
        <v>379</v>
      </c>
      <c r="B84" s="3" t="s">
        <v>350</v>
      </c>
    </row>
    <row r="85" spans="1:2" ht="32" x14ac:dyDescent="0.3">
      <c r="A85" s="8" t="s">
        <v>380</v>
      </c>
      <c r="B85" s="3" t="s">
        <v>381</v>
      </c>
    </row>
    <row r="86" spans="1:2" ht="48" x14ac:dyDescent="0.3">
      <c r="A86" s="8" t="s">
        <v>382</v>
      </c>
      <c r="B86" s="3" t="s">
        <v>299</v>
      </c>
    </row>
    <row r="94" spans="1:2" x14ac:dyDescent="0.3">
      <c r="A94" s="13" t="s">
        <v>125</v>
      </c>
    </row>
  </sheetData>
  <hyperlinks>
    <hyperlink ref="A94" location="Index!A1" display="back to index" xr:uid="{4838A4D4-43FD-49DB-9701-751D366711F5}"/>
  </hyperlinks>
  <pageMargins left="0.25" right="0.25" top="0.75" bottom="0.75" header="0.3" footer="0.3"/>
  <pageSetup paperSize="9" scale="97" fitToHeight="0" orientation="landscape" horizontalDpi="300" verticalDpi="300" r:id="rId1"/>
  <rowBreaks count="4" manualBreakCount="4">
    <brk id="25" max="16383" man="1"/>
    <brk id="38" max="16383" man="1"/>
    <brk id="56" max="16383" man="1"/>
    <brk id="7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J60"/>
  <sheetViews>
    <sheetView workbookViewId="0">
      <pane ySplit="2" topLeftCell="A3" activePane="bottomLeft" state="frozen"/>
      <selection activeCell="A3" sqref="A3"/>
      <selection pane="bottomLeft" activeCell="A3" sqref="A3"/>
    </sheetView>
  </sheetViews>
  <sheetFormatPr defaultColWidth="15.125" defaultRowHeight="16" x14ac:dyDescent="0.45"/>
  <cols>
    <col min="1" max="1" width="17" style="23" customWidth="1"/>
    <col min="2" max="9" width="9.75" style="39" customWidth="1"/>
    <col min="10" max="16384" width="15.125" style="39"/>
  </cols>
  <sheetData>
    <row r="1" spans="1:9" s="263" customFormat="1" ht="49.5" customHeight="1" x14ac:dyDescent="0.45">
      <c r="A1" s="326" t="s">
        <v>114</v>
      </c>
      <c r="B1" s="327"/>
      <c r="C1" s="327"/>
      <c r="D1" s="327"/>
      <c r="E1" s="327"/>
      <c r="F1" s="327"/>
      <c r="G1" s="327"/>
      <c r="H1" s="327"/>
      <c r="I1" s="328"/>
    </row>
    <row r="2" spans="1:9" s="264" customFormat="1" x14ac:dyDescent="0.45">
      <c r="A2" s="260" t="s">
        <v>46</v>
      </c>
      <c r="B2" s="261" t="s">
        <v>115</v>
      </c>
      <c r="C2" s="261" t="s">
        <v>116</v>
      </c>
      <c r="D2" s="261" t="s">
        <v>117</v>
      </c>
      <c r="E2" s="261" t="s">
        <v>118</v>
      </c>
      <c r="F2" s="261" t="s">
        <v>119</v>
      </c>
      <c r="G2" s="261" t="s">
        <v>120</v>
      </c>
      <c r="H2" s="261" t="s">
        <v>121</v>
      </c>
      <c r="I2" s="262" t="s">
        <v>122</v>
      </c>
    </row>
    <row r="3" spans="1:9" x14ac:dyDescent="0.45">
      <c r="A3" s="34">
        <v>40451</v>
      </c>
      <c r="B3" s="265">
        <v>3978</v>
      </c>
      <c r="C3" s="265">
        <v>4268</v>
      </c>
      <c r="D3" s="265">
        <v>3867</v>
      </c>
      <c r="E3" s="265">
        <v>3965</v>
      </c>
      <c r="F3" s="266">
        <v>732</v>
      </c>
      <c r="G3" s="266">
        <v>483</v>
      </c>
      <c r="H3" s="266">
        <v>64</v>
      </c>
      <c r="I3" s="267">
        <v>17357</v>
      </c>
    </row>
    <row r="4" spans="1:9" x14ac:dyDescent="0.45">
      <c r="A4" s="35">
        <v>40543</v>
      </c>
      <c r="B4" s="268">
        <v>3885</v>
      </c>
      <c r="C4" s="268">
        <v>4014</v>
      </c>
      <c r="D4" s="268">
        <v>3649</v>
      </c>
      <c r="E4" s="268">
        <v>3200</v>
      </c>
      <c r="F4" s="268">
        <v>712</v>
      </c>
      <c r="G4" s="269">
        <v>446</v>
      </c>
      <c r="H4" s="269">
        <v>62</v>
      </c>
      <c r="I4" s="270">
        <v>15968</v>
      </c>
    </row>
    <row r="5" spans="1:9" x14ac:dyDescent="0.45">
      <c r="A5" s="34">
        <v>40633</v>
      </c>
      <c r="B5" s="265">
        <v>4130</v>
      </c>
      <c r="C5" s="265">
        <v>4078</v>
      </c>
      <c r="D5" s="265">
        <v>3608</v>
      </c>
      <c r="E5" s="265">
        <v>3251</v>
      </c>
      <c r="F5" s="266">
        <v>734</v>
      </c>
      <c r="G5" s="266">
        <v>449</v>
      </c>
      <c r="H5" s="266">
        <v>63</v>
      </c>
      <c r="I5" s="267">
        <v>16313</v>
      </c>
    </row>
    <row r="6" spans="1:9" x14ac:dyDescent="0.45">
      <c r="A6" s="35">
        <v>40724</v>
      </c>
      <c r="B6" s="268">
        <v>4868</v>
      </c>
      <c r="C6" s="268">
        <v>4347</v>
      </c>
      <c r="D6" s="268">
        <v>3493</v>
      </c>
      <c r="E6" s="268">
        <v>3126</v>
      </c>
      <c r="F6" s="268">
        <v>759</v>
      </c>
      <c r="G6" s="269">
        <v>468</v>
      </c>
      <c r="H6" s="269">
        <v>61</v>
      </c>
      <c r="I6" s="270">
        <v>17122</v>
      </c>
    </row>
    <row r="7" spans="1:9" x14ac:dyDescent="0.45">
      <c r="A7" s="34">
        <v>40816</v>
      </c>
      <c r="B7" s="265">
        <v>4530</v>
      </c>
      <c r="C7" s="265">
        <v>4167</v>
      </c>
      <c r="D7" s="265">
        <v>2948</v>
      </c>
      <c r="E7" s="265">
        <v>2752</v>
      </c>
      <c r="F7" s="266">
        <v>692</v>
      </c>
      <c r="G7" s="266">
        <v>440</v>
      </c>
      <c r="H7" s="266">
        <v>60</v>
      </c>
      <c r="I7" s="267">
        <v>15589</v>
      </c>
    </row>
    <row r="8" spans="1:9" x14ac:dyDescent="0.45">
      <c r="A8" s="35">
        <v>40908</v>
      </c>
      <c r="B8" s="268">
        <v>4681</v>
      </c>
      <c r="C8" s="268">
        <v>4358</v>
      </c>
      <c r="D8" s="268">
        <v>3020</v>
      </c>
      <c r="E8" s="268">
        <v>2624</v>
      </c>
      <c r="F8" s="268">
        <v>708</v>
      </c>
      <c r="G8" s="269">
        <v>446</v>
      </c>
      <c r="H8" s="269">
        <v>55</v>
      </c>
      <c r="I8" s="270">
        <v>15892</v>
      </c>
    </row>
    <row r="9" spans="1:9" x14ac:dyDescent="0.45">
      <c r="A9" s="34">
        <v>40999</v>
      </c>
      <c r="B9" s="265">
        <v>4655</v>
      </c>
      <c r="C9" s="265">
        <v>4372</v>
      </c>
      <c r="D9" s="265">
        <v>2981</v>
      </c>
      <c r="E9" s="265">
        <v>2502</v>
      </c>
      <c r="F9" s="266">
        <v>662</v>
      </c>
      <c r="G9" s="266">
        <v>423</v>
      </c>
      <c r="H9" s="266">
        <v>56</v>
      </c>
      <c r="I9" s="267">
        <v>15651</v>
      </c>
    </row>
    <row r="10" spans="1:9" x14ac:dyDescent="0.45">
      <c r="A10" s="35">
        <v>41090</v>
      </c>
      <c r="B10" s="268">
        <v>4729</v>
      </c>
      <c r="C10" s="268">
        <v>4476</v>
      </c>
      <c r="D10" s="268">
        <v>2992</v>
      </c>
      <c r="E10" s="268">
        <v>2384</v>
      </c>
      <c r="F10" s="268">
        <v>678</v>
      </c>
      <c r="G10" s="269">
        <v>409</v>
      </c>
      <c r="H10" s="269">
        <v>61</v>
      </c>
      <c r="I10" s="270">
        <v>15729</v>
      </c>
    </row>
    <row r="11" spans="1:9" x14ac:dyDescent="0.45">
      <c r="A11" s="34">
        <v>41182</v>
      </c>
      <c r="B11" s="265">
        <v>4768</v>
      </c>
      <c r="C11" s="265">
        <v>4525</v>
      </c>
      <c r="D11" s="265">
        <v>2957</v>
      </c>
      <c r="E11" s="265">
        <v>2140</v>
      </c>
      <c r="F11" s="266">
        <v>683</v>
      </c>
      <c r="G11" s="266">
        <v>423</v>
      </c>
      <c r="H11" s="266">
        <v>65</v>
      </c>
      <c r="I11" s="267">
        <v>15561</v>
      </c>
    </row>
    <row r="12" spans="1:9" x14ac:dyDescent="0.45">
      <c r="A12" s="35">
        <v>41274</v>
      </c>
      <c r="B12" s="268">
        <v>4723</v>
      </c>
      <c r="C12" s="268">
        <v>4514</v>
      </c>
      <c r="D12" s="268">
        <v>2912</v>
      </c>
      <c r="E12" s="268">
        <v>1983</v>
      </c>
      <c r="F12" s="268">
        <v>657</v>
      </c>
      <c r="G12" s="269">
        <v>385</v>
      </c>
      <c r="H12" s="269">
        <v>58</v>
      </c>
      <c r="I12" s="270">
        <v>15232</v>
      </c>
    </row>
    <row r="13" spans="1:9" x14ac:dyDescent="0.45">
      <c r="A13" s="34">
        <v>41364</v>
      </c>
      <c r="B13" s="265">
        <v>4539</v>
      </c>
      <c r="C13" s="265">
        <v>4588</v>
      </c>
      <c r="D13" s="265">
        <v>2941</v>
      </c>
      <c r="E13" s="265">
        <v>1896</v>
      </c>
      <c r="F13" s="266">
        <v>650</v>
      </c>
      <c r="G13" s="266">
        <v>403</v>
      </c>
      <c r="H13" s="266">
        <v>62</v>
      </c>
      <c r="I13" s="267">
        <v>15079</v>
      </c>
    </row>
    <row r="14" spans="1:9" x14ac:dyDescent="0.45">
      <c r="A14" s="35">
        <v>41455</v>
      </c>
      <c r="B14" s="268">
        <v>4671</v>
      </c>
      <c r="C14" s="268">
        <v>4697</v>
      </c>
      <c r="D14" s="268">
        <v>3018</v>
      </c>
      <c r="E14" s="268">
        <v>1825</v>
      </c>
      <c r="F14" s="268">
        <v>678</v>
      </c>
      <c r="G14" s="269">
        <v>416</v>
      </c>
      <c r="H14" s="269">
        <v>65</v>
      </c>
      <c r="I14" s="270">
        <v>15370</v>
      </c>
    </row>
    <row r="15" spans="1:9" x14ac:dyDescent="0.45">
      <c r="A15" s="34">
        <v>41547</v>
      </c>
      <c r="B15" s="265">
        <v>4861</v>
      </c>
      <c r="C15" s="265">
        <v>4745</v>
      </c>
      <c r="D15" s="265">
        <v>3072</v>
      </c>
      <c r="E15" s="265">
        <v>1754</v>
      </c>
      <c r="F15" s="266">
        <v>678</v>
      </c>
      <c r="G15" s="266">
        <v>421</v>
      </c>
      <c r="H15" s="266">
        <v>67</v>
      </c>
      <c r="I15" s="267">
        <v>15598</v>
      </c>
    </row>
    <row r="16" spans="1:9" x14ac:dyDescent="0.45">
      <c r="A16" s="35">
        <v>41639</v>
      </c>
      <c r="B16" s="268">
        <v>4854</v>
      </c>
      <c r="C16" s="268">
        <v>4742</v>
      </c>
      <c r="D16" s="268">
        <v>3104</v>
      </c>
      <c r="E16" s="268">
        <v>1538</v>
      </c>
      <c r="F16" s="268">
        <v>645</v>
      </c>
      <c r="G16" s="269">
        <v>430</v>
      </c>
      <c r="H16" s="269">
        <v>69</v>
      </c>
      <c r="I16" s="270">
        <v>15382</v>
      </c>
    </row>
    <row r="17" spans="1:9" x14ac:dyDescent="0.45">
      <c r="A17" s="34">
        <v>41729</v>
      </c>
      <c r="B17" s="265">
        <v>4922</v>
      </c>
      <c r="C17" s="265">
        <v>4774</v>
      </c>
      <c r="D17" s="265">
        <v>3210</v>
      </c>
      <c r="E17" s="265">
        <v>1570</v>
      </c>
      <c r="F17" s="266">
        <v>667</v>
      </c>
      <c r="G17" s="266">
        <v>440</v>
      </c>
      <c r="H17" s="266">
        <v>74</v>
      </c>
      <c r="I17" s="267">
        <v>15657</v>
      </c>
    </row>
    <row r="18" spans="1:9" x14ac:dyDescent="0.45">
      <c r="A18" s="35">
        <v>41820</v>
      </c>
      <c r="B18" s="268">
        <v>4823</v>
      </c>
      <c r="C18" s="268">
        <v>4821</v>
      </c>
      <c r="D18" s="268">
        <v>3344</v>
      </c>
      <c r="E18" s="268">
        <v>1470</v>
      </c>
      <c r="F18" s="268">
        <v>701</v>
      </c>
      <c r="G18" s="269">
        <v>461</v>
      </c>
      <c r="H18" s="269">
        <v>79</v>
      </c>
      <c r="I18" s="270">
        <v>15699</v>
      </c>
    </row>
    <row r="19" spans="1:9" x14ac:dyDescent="0.45">
      <c r="A19" s="34">
        <v>41912</v>
      </c>
      <c r="B19" s="265">
        <v>4896</v>
      </c>
      <c r="C19" s="265">
        <v>4894</v>
      </c>
      <c r="D19" s="265">
        <v>3499</v>
      </c>
      <c r="E19" s="265">
        <v>1461</v>
      </c>
      <c r="F19" s="266">
        <v>749</v>
      </c>
      <c r="G19" s="266">
        <v>474</v>
      </c>
      <c r="H19" s="266">
        <v>79</v>
      </c>
      <c r="I19" s="267">
        <v>16052</v>
      </c>
    </row>
    <row r="20" spans="1:9" x14ac:dyDescent="0.45">
      <c r="A20" s="35">
        <v>42004</v>
      </c>
      <c r="B20" s="268">
        <v>4868</v>
      </c>
      <c r="C20" s="268">
        <v>4791</v>
      </c>
      <c r="D20" s="268">
        <v>3530</v>
      </c>
      <c r="E20" s="268">
        <v>1466</v>
      </c>
      <c r="F20" s="268">
        <v>770</v>
      </c>
      <c r="G20" s="269">
        <v>488</v>
      </c>
      <c r="H20" s="269">
        <v>82</v>
      </c>
      <c r="I20" s="270">
        <v>15995</v>
      </c>
    </row>
    <row r="21" spans="1:9" x14ac:dyDescent="0.45">
      <c r="A21" s="34">
        <v>42094</v>
      </c>
      <c r="B21" s="265">
        <v>4846</v>
      </c>
      <c r="C21" s="265">
        <v>4798</v>
      </c>
      <c r="D21" s="265">
        <v>3641</v>
      </c>
      <c r="E21" s="265">
        <v>1508</v>
      </c>
      <c r="F21" s="266">
        <v>815</v>
      </c>
      <c r="G21" s="266">
        <v>521</v>
      </c>
      <c r="H21" s="266">
        <v>96</v>
      </c>
      <c r="I21" s="267">
        <v>16225</v>
      </c>
    </row>
    <row r="22" spans="1:9" x14ac:dyDescent="0.45">
      <c r="A22" s="35">
        <v>42185</v>
      </c>
      <c r="B22" s="268">
        <v>4945</v>
      </c>
      <c r="C22" s="268">
        <v>4882</v>
      </c>
      <c r="D22" s="268">
        <v>3773</v>
      </c>
      <c r="E22" s="268">
        <v>1585</v>
      </c>
      <c r="F22" s="268">
        <v>860</v>
      </c>
      <c r="G22" s="269">
        <v>558</v>
      </c>
      <c r="H22" s="269">
        <v>111</v>
      </c>
      <c r="I22" s="270">
        <v>16714</v>
      </c>
    </row>
    <row r="23" spans="1:9" s="263" customFormat="1" ht="34.5" customHeight="1" x14ac:dyDescent="0.45">
      <c r="A23" s="326" t="s">
        <v>44</v>
      </c>
      <c r="B23" s="327"/>
      <c r="C23" s="327"/>
      <c r="D23" s="327"/>
      <c r="E23" s="327"/>
      <c r="F23" s="327"/>
      <c r="G23" s="327"/>
      <c r="H23" s="327"/>
      <c r="I23" s="328"/>
    </row>
    <row r="24" spans="1:9" s="264" customFormat="1" x14ac:dyDescent="0.45">
      <c r="A24" s="42" t="s">
        <v>46</v>
      </c>
      <c r="B24" s="128" t="s">
        <v>115</v>
      </c>
      <c r="C24" s="128" t="s">
        <v>116</v>
      </c>
      <c r="D24" s="128" t="s">
        <v>117</v>
      </c>
      <c r="E24" s="128" t="s">
        <v>118</v>
      </c>
      <c r="F24" s="128" t="s">
        <v>119</v>
      </c>
      <c r="G24" s="128" t="s">
        <v>120</v>
      </c>
      <c r="H24" s="128" t="s">
        <v>121</v>
      </c>
      <c r="I24" s="280" t="s">
        <v>122</v>
      </c>
    </row>
    <row r="25" spans="1:9" x14ac:dyDescent="0.45">
      <c r="A25" s="34">
        <v>42277</v>
      </c>
      <c r="B25" s="70">
        <v>4805</v>
      </c>
      <c r="C25" s="70">
        <v>4783</v>
      </c>
      <c r="D25" s="70">
        <v>3826</v>
      </c>
      <c r="E25" s="70">
        <v>1765</v>
      </c>
      <c r="F25" s="70">
        <v>1068</v>
      </c>
      <c r="G25" s="70">
        <v>808</v>
      </c>
      <c r="H25" s="70">
        <v>151</v>
      </c>
      <c r="I25" s="71">
        <v>17206</v>
      </c>
    </row>
    <row r="26" spans="1:9" x14ac:dyDescent="0.45">
      <c r="A26" s="35">
        <v>42369</v>
      </c>
      <c r="B26" s="75">
        <v>4770</v>
      </c>
      <c r="C26" s="75">
        <v>4818</v>
      </c>
      <c r="D26" s="75">
        <v>3947</v>
      </c>
      <c r="E26" s="75">
        <v>1846</v>
      </c>
      <c r="F26" s="75">
        <v>1123</v>
      </c>
      <c r="G26" s="75">
        <v>931</v>
      </c>
      <c r="H26" s="75">
        <v>162</v>
      </c>
      <c r="I26" s="76">
        <v>17597</v>
      </c>
    </row>
    <row r="27" spans="1:9" x14ac:dyDescent="0.45">
      <c r="A27" s="34">
        <v>42460</v>
      </c>
      <c r="B27" s="70">
        <v>4713</v>
      </c>
      <c r="C27" s="70">
        <v>6070</v>
      </c>
      <c r="D27" s="70">
        <v>3655</v>
      </c>
      <c r="E27" s="70">
        <v>1037</v>
      </c>
      <c r="F27" s="70">
        <v>801</v>
      </c>
      <c r="G27" s="70">
        <v>639</v>
      </c>
      <c r="H27" s="70">
        <v>93</v>
      </c>
      <c r="I27" s="71">
        <v>17008</v>
      </c>
    </row>
    <row r="28" spans="1:9" x14ac:dyDescent="0.45">
      <c r="A28" s="35">
        <v>42551</v>
      </c>
      <c r="B28" s="75">
        <v>4805</v>
      </c>
      <c r="C28" s="75">
        <v>6118</v>
      </c>
      <c r="D28" s="75">
        <v>3743</v>
      </c>
      <c r="E28" s="75">
        <v>1046</v>
      </c>
      <c r="F28" s="75">
        <v>832</v>
      </c>
      <c r="G28" s="75">
        <v>657</v>
      </c>
      <c r="H28" s="75">
        <v>97</v>
      </c>
      <c r="I28" s="76">
        <v>17298</v>
      </c>
    </row>
    <row r="29" spans="1:9" x14ac:dyDescent="0.45">
      <c r="A29" s="34">
        <v>42643</v>
      </c>
      <c r="B29" s="70">
        <v>4932</v>
      </c>
      <c r="C29" s="70">
        <v>6140</v>
      </c>
      <c r="D29" s="70">
        <v>3792</v>
      </c>
      <c r="E29" s="70">
        <v>1051</v>
      </c>
      <c r="F29" s="70">
        <v>875</v>
      </c>
      <c r="G29" s="70">
        <v>666</v>
      </c>
      <c r="H29" s="70">
        <v>100</v>
      </c>
      <c r="I29" s="71">
        <v>17556</v>
      </c>
    </row>
    <row r="30" spans="1:9" x14ac:dyDescent="0.45">
      <c r="A30" s="35">
        <v>42735</v>
      </c>
      <c r="B30" s="75">
        <v>5064</v>
      </c>
      <c r="C30" s="75">
        <v>6123</v>
      </c>
      <c r="D30" s="75">
        <v>3840</v>
      </c>
      <c r="E30" s="75">
        <v>1074</v>
      </c>
      <c r="F30" s="75">
        <v>883</v>
      </c>
      <c r="G30" s="75">
        <v>672</v>
      </c>
      <c r="H30" s="75">
        <v>105</v>
      </c>
      <c r="I30" s="76">
        <v>17761</v>
      </c>
    </row>
    <row r="31" spans="1:9" x14ac:dyDescent="0.45">
      <c r="A31" s="34">
        <v>42825</v>
      </c>
      <c r="B31" s="70">
        <v>5125</v>
      </c>
      <c r="C31" s="70">
        <v>6109</v>
      </c>
      <c r="D31" s="70">
        <v>3950</v>
      </c>
      <c r="E31" s="70">
        <v>1082</v>
      </c>
      <c r="F31" s="70">
        <v>894</v>
      </c>
      <c r="G31" s="70">
        <v>684</v>
      </c>
      <c r="H31" s="70">
        <v>109</v>
      </c>
      <c r="I31" s="71">
        <v>17953</v>
      </c>
    </row>
    <row r="32" spans="1:9" x14ac:dyDescent="0.45">
      <c r="A32" s="35">
        <v>42916</v>
      </c>
      <c r="B32" s="75">
        <v>5182</v>
      </c>
      <c r="C32" s="75">
        <v>6126</v>
      </c>
      <c r="D32" s="75">
        <v>3978</v>
      </c>
      <c r="E32" s="75">
        <v>1060</v>
      </c>
      <c r="F32" s="75">
        <v>869</v>
      </c>
      <c r="G32" s="75">
        <v>680</v>
      </c>
      <c r="H32" s="75">
        <v>112</v>
      </c>
      <c r="I32" s="76">
        <v>18007</v>
      </c>
    </row>
    <row r="33" spans="1:9" x14ac:dyDescent="0.45">
      <c r="A33" s="34">
        <v>43008</v>
      </c>
      <c r="B33" s="70">
        <v>5198</v>
      </c>
      <c r="C33" s="70">
        <v>6065</v>
      </c>
      <c r="D33" s="70">
        <v>4028</v>
      </c>
      <c r="E33" s="70">
        <v>1099</v>
      </c>
      <c r="F33" s="70">
        <v>910</v>
      </c>
      <c r="G33" s="70">
        <v>709</v>
      </c>
      <c r="H33" s="70">
        <v>118</v>
      </c>
      <c r="I33" s="71">
        <v>18127</v>
      </c>
    </row>
    <row r="34" spans="1:9" x14ac:dyDescent="0.45">
      <c r="A34" s="35">
        <v>43100</v>
      </c>
      <c r="B34" s="75">
        <v>5149</v>
      </c>
      <c r="C34" s="75">
        <v>5921</v>
      </c>
      <c r="D34" s="75">
        <v>4021</v>
      </c>
      <c r="E34" s="75">
        <v>1121</v>
      </c>
      <c r="F34" s="75">
        <v>934</v>
      </c>
      <c r="G34" s="75">
        <v>730</v>
      </c>
      <c r="H34" s="75">
        <v>127</v>
      </c>
      <c r="I34" s="76">
        <v>18003</v>
      </c>
    </row>
    <row r="35" spans="1:9" x14ac:dyDescent="0.45">
      <c r="A35" s="34">
        <v>43190</v>
      </c>
      <c r="B35" s="70">
        <v>2578</v>
      </c>
      <c r="C35" s="70">
        <v>5206</v>
      </c>
      <c r="D35" s="70">
        <v>5609</v>
      </c>
      <c r="E35" s="70">
        <v>2876</v>
      </c>
      <c r="F35" s="70">
        <v>1227</v>
      </c>
      <c r="G35" s="70">
        <v>860</v>
      </c>
      <c r="H35" s="70">
        <v>133</v>
      </c>
      <c r="I35" s="71">
        <v>18489</v>
      </c>
    </row>
    <row r="36" spans="1:9" x14ac:dyDescent="0.45">
      <c r="A36" s="35">
        <v>43281</v>
      </c>
      <c r="B36" s="75">
        <v>2702</v>
      </c>
      <c r="C36" s="75">
        <v>5297</v>
      </c>
      <c r="D36" s="75">
        <v>5675</v>
      </c>
      <c r="E36" s="75">
        <v>2909</v>
      </c>
      <c r="F36" s="75">
        <v>1276</v>
      </c>
      <c r="G36" s="75">
        <v>885</v>
      </c>
      <c r="H36" s="75">
        <v>137</v>
      </c>
      <c r="I36" s="76">
        <v>18881</v>
      </c>
    </row>
    <row r="37" spans="1:9" x14ac:dyDescent="0.45">
      <c r="A37" s="34">
        <v>43373</v>
      </c>
      <c r="B37" s="70">
        <v>2885</v>
      </c>
      <c r="C37" s="70">
        <v>5318</v>
      </c>
      <c r="D37" s="70">
        <v>5661</v>
      </c>
      <c r="E37" s="70">
        <v>2889</v>
      </c>
      <c r="F37" s="70">
        <v>1309</v>
      </c>
      <c r="G37" s="70">
        <v>897</v>
      </c>
      <c r="H37" s="70">
        <v>139</v>
      </c>
      <c r="I37" s="71">
        <v>19098</v>
      </c>
    </row>
    <row r="38" spans="1:9" x14ac:dyDescent="0.45">
      <c r="A38" s="35">
        <v>43465</v>
      </c>
      <c r="B38" s="75">
        <v>2971</v>
      </c>
      <c r="C38" s="75">
        <v>5293</v>
      </c>
      <c r="D38" s="75">
        <v>5608</v>
      </c>
      <c r="E38" s="75">
        <v>2885</v>
      </c>
      <c r="F38" s="75">
        <v>1290</v>
      </c>
      <c r="G38" s="75">
        <v>871</v>
      </c>
      <c r="H38" s="75">
        <v>133</v>
      </c>
      <c r="I38" s="76">
        <v>19051</v>
      </c>
    </row>
    <row r="39" spans="1:9" x14ac:dyDescent="0.45">
      <c r="A39" s="34">
        <v>43555</v>
      </c>
      <c r="B39" s="70">
        <v>3102</v>
      </c>
      <c r="C39" s="70">
        <v>5309</v>
      </c>
      <c r="D39" s="70">
        <v>5648</v>
      </c>
      <c r="E39" s="70">
        <v>2902</v>
      </c>
      <c r="F39" s="70">
        <v>1308</v>
      </c>
      <c r="G39" s="70">
        <v>893</v>
      </c>
      <c r="H39" s="70">
        <v>142</v>
      </c>
      <c r="I39" s="71">
        <v>19304</v>
      </c>
    </row>
    <row r="40" spans="1:9" x14ac:dyDescent="0.45">
      <c r="A40" s="35">
        <v>43646</v>
      </c>
      <c r="B40" s="75">
        <v>3267</v>
      </c>
      <c r="C40" s="75">
        <v>5283</v>
      </c>
      <c r="D40" s="75">
        <v>5661</v>
      </c>
      <c r="E40" s="75">
        <v>2913</v>
      </c>
      <c r="F40" s="75">
        <v>1288</v>
      </c>
      <c r="G40" s="75">
        <v>866</v>
      </c>
      <c r="H40" s="75">
        <v>139</v>
      </c>
      <c r="I40" s="76">
        <v>19417</v>
      </c>
    </row>
    <row r="41" spans="1:9" x14ac:dyDescent="0.45">
      <c r="A41" s="34">
        <v>43738</v>
      </c>
      <c r="B41" s="70">
        <v>3389</v>
      </c>
      <c r="C41" s="70">
        <v>5266</v>
      </c>
      <c r="D41" s="70">
        <v>5657</v>
      </c>
      <c r="E41" s="70">
        <v>2885</v>
      </c>
      <c r="F41" s="70">
        <v>1242</v>
      </c>
      <c r="G41" s="70">
        <v>833</v>
      </c>
      <c r="H41" s="70">
        <v>135</v>
      </c>
      <c r="I41" s="71">
        <v>19407</v>
      </c>
    </row>
    <row r="42" spans="1:9" x14ac:dyDescent="0.45">
      <c r="A42" s="35">
        <v>43830</v>
      </c>
      <c r="B42" s="75">
        <v>3382</v>
      </c>
      <c r="C42" s="75">
        <v>5198</v>
      </c>
      <c r="D42" s="75">
        <v>5626</v>
      </c>
      <c r="E42" s="75">
        <v>2853</v>
      </c>
      <c r="F42" s="75">
        <v>1262</v>
      </c>
      <c r="G42" s="75">
        <v>880</v>
      </c>
      <c r="H42" s="75">
        <v>136</v>
      </c>
      <c r="I42" s="76">
        <v>19337</v>
      </c>
    </row>
    <row r="43" spans="1:9" x14ac:dyDescent="0.45">
      <c r="A43" s="34">
        <v>43921</v>
      </c>
      <c r="B43" s="70">
        <v>3392</v>
      </c>
      <c r="C43" s="70">
        <v>5149</v>
      </c>
      <c r="D43" s="70">
        <v>5554</v>
      </c>
      <c r="E43" s="70">
        <v>2841</v>
      </c>
      <c r="F43" s="70">
        <v>1261</v>
      </c>
      <c r="G43" s="70">
        <v>873</v>
      </c>
      <c r="H43" s="70">
        <v>141</v>
      </c>
      <c r="I43" s="71">
        <v>19211</v>
      </c>
    </row>
    <row r="44" spans="1:9" x14ac:dyDescent="0.45">
      <c r="A44" s="35">
        <v>44012</v>
      </c>
      <c r="B44" s="75">
        <v>3507</v>
      </c>
      <c r="C44" s="75">
        <v>5139</v>
      </c>
      <c r="D44" s="75">
        <v>5605</v>
      </c>
      <c r="E44" s="75">
        <v>2880</v>
      </c>
      <c r="F44" s="75">
        <v>1268</v>
      </c>
      <c r="G44" s="75">
        <v>908</v>
      </c>
      <c r="H44" s="75">
        <v>154</v>
      </c>
      <c r="I44" s="76">
        <v>19461</v>
      </c>
    </row>
    <row r="45" spans="1:9" x14ac:dyDescent="0.45">
      <c r="A45" s="34">
        <v>44075</v>
      </c>
      <c r="B45" s="271">
        <v>3613</v>
      </c>
      <c r="C45" s="271">
        <v>5162</v>
      </c>
      <c r="D45" s="271">
        <v>5556</v>
      </c>
      <c r="E45" s="271">
        <v>2827</v>
      </c>
      <c r="F45" s="271">
        <v>1244</v>
      </c>
      <c r="G45" s="271">
        <v>874</v>
      </c>
      <c r="H45" s="271">
        <v>145</v>
      </c>
      <c r="I45" s="272">
        <v>19421</v>
      </c>
    </row>
    <row r="46" spans="1:9" x14ac:dyDescent="0.45">
      <c r="A46" s="35">
        <v>44166</v>
      </c>
      <c r="B46" s="75">
        <v>3693</v>
      </c>
      <c r="C46" s="75">
        <v>5199</v>
      </c>
      <c r="D46" s="75">
        <v>5586</v>
      </c>
      <c r="E46" s="75">
        <v>2840</v>
      </c>
      <c r="F46" s="75">
        <v>1245</v>
      </c>
      <c r="G46" s="75">
        <v>874</v>
      </c>
      <c r="H46" s="75">
        <v>149</v>
      </c>
      <c r="I46" s="76">
        <v>19586</v>
      </c>
    </row>
    <row r="47" spans="1:9" x14ac:dyDescent="0.45">
      <c r="A47" s="273">
        <v>44286</v>
      </c>
      <c r="B47" s="274">
        <v>3775</v>
      </c>
      <c r="C47" s="274">
        <v>5201</v>
      </c>
      <c r="D47" s="274">
        <v>5573</v>
      </c>
      <c r="E47" s="274">
        <v>2858</v>
      </c>
      <c r="F47" s="274">
        <v>1236</v>
      </c>
      <c r="G47" s="274">
        <v>882</v>
      </c>
      <c r="H47" s="274">
        <v>153</v>
      </c>
      <c r="I47" s="275">
        <v>19678</v>
      </c>
    </row>
    <row r="48" spans="1:9" x14ac:dyDescent="0.45">
      <c r="A48" s="231">
        <v>44377</v>
      </c>
      <c r="B48" s="276">
        <v>3851</v>
      </c>
      <c r="C48" s="276">
        <v>5269</v>
      </c>
      <c r="D48" s="276">
        <v>5638</v>
      </c>
      <c r="E48" s="276">
        <v>2924</v>
      </c>
      <c r="F48" s="276">
        <v>1332</v>
      </c>
      <c r="G48" s="276">
        <v>953</v>
      </c>
      <c r="H48" s="276">
        <v>166</v>
      </c>
      <c r="I48" s="277">
        <v>20133</v>
      </c>
    </row>
    <row r="49" spans="1:10" x14ac:dyDescent="0.45">
      <c r="A49" s="34">
        <v>44440</v>
      </c>
      <c r="B49" s="274">
        <v>3922</v>
      </c>
      <c r="C49" s="274">
        <v>5164</v>
      </c>
      <c r="D49" s="274">
        <v>5625</v>
      </c>
      <c r="E49" s="274">
        <v>2956</v>
      </c>
      <c r="F49" s="274">
        <v>1410</v>
      </c>
      <c r="G49" s="274">
        <v>1063</v>
      </c>
      <c r="H49" s="274">
        <v>184</v>
      </c>
      <c r="I49" s="275">
        <v>20324</v>
      </c>
    </row>
    <row r="50" spans="1:10" x14ac:dyDescent="0.45">
      <c r="A50" s="35">
        <v>44531</v>
      </c>
      <c r="B50" s="276">
        <v>3965</v>
      </c>
      <c r="C50" s="276">
        <v>5134</v>
      </c>
      <c r="D50" s="276">
        <v>5637</v>
      </c>
      <c r="E50" s="276">
        <v>2952</v>
      </c>
      <c r="F50" s="276">
        <v>1483</v>
      </c>
      <c r="G50" s="276">
        <v>1184</v>
      </c>
      <c r="H50" s="276">
        <v>192</v>
      </c>
      <c r="I50" s="277">
        <v>20547</v>
      </c>
      <c r="J50" s="278"/>
    </row>
    <row r="51" spans="1:10" x14ac:dyDescent="0.45">
      <c r="A51" s="34">
        <v>44621</v>
      </c>
      <c r="B51" s="274">
        <v>4007</v>
      </c>
      <c r="C51" s="274">
        <v>5133</v>
      </c>
      <c r="D51" s="274">
        <v>5646</v>
      </c>
      <c r="E51" s="274">
        <v>3009</v>
      </c>
      <c r="F51" s="274">
        <v>1564</v>
      </c>
      <c r="G51" s="274">
        <v>1272</v>
      </c>
      <c r="H51" s="274">
        <v>198</v>
      </c>
      <c r="I51" s="275">
        <v>20829</v>
      </c>
    </row>
    <row r="52" spans="1:10" x14ac:dyDescent="0.45">
      <c r="A52" s="35">
        <v>44713</v>
      </c>
      <c r="B52" s="276">
        <v>4052</v>
      </c>
      <c r="C52" s="276">
        <v>5154</v>
      </c>
      <c r="D52" s="276">
        <v>5683</v>
      </c>
      <c r="E52" s="276">
        <v>3080</v>
      </c>
      <c r="F52" s="276">
        <v>1657</v>
      </c>
      <c r="G52" s="276">
        <v>1327</v>
      </c>
      <c r="H52" s="276">
        <v>203</v>
      </c>
      <c r="I52" s="277">
        <v>21156</v>
      </c>
    </row>
    <row r="53" spans="1:10" x14ac:dyDescent="0.45">
      <c r="A53" s="34">
        <v>44805</v>
      </c>
      <c r="B53" s="274">
        <v>3735</v>
      </c>
      <c r="C53" s="274">
        <v>5443</v>
      </c>
      <c r="D53" s="274">
        <v>5573</v>
      </c>
      <c r="E53" s="274">
        <v>3548</v>
      </c>
      <c r="F53" s="274">
        <v>2046</v>
      </c>
      <c r="G53" s="274">
        <v>1343</v>
      </c>
      <c r="H53" s="274">
        <v>206</v>
      </c>
      <c r="I53" s="275">
        <v>21894</v>
      </c>
    </row>
    <row r="54" spans="1:10" x14ac:dyDescent="0.45">
      <c r="A54" s="35">
        <v>44896</v>
      </c>
      <c r="B54" s="276">
        <v>3563</v>
      </c>
      <c r="C54" s="276">
        <v>5650</v>
      </c>
      <c r="D54" s="276">
        <v>5565</v>
      </c>
      <c r="E54" s="276">
        <v>3696</v>
      </c>
      <c r="F54" s="276">
        <v>2051</v>
      </c>
      <c r="G54" s="276">
        <v>1319</v>
      </c>
      <c r="H54" s="276">
        <v>208</v>
      </c>
      <c r="I54" s="277">
        <v>22052</v>
      </c>
    </row>
    <row r="55" spans="1:10" x14ac:dyDescent="0.45">
      <c r="A55" s="36"/>
      <c r="B55" s="38"/>
      <c r="C55" s="38"/>
      <c r="D55" s="38"/>
      <c r="E55" s="38"/>
      <c r="F55" s="38"/>
      <c r="G55" s="38"/>
      <c r="H55" s="38"/>
      <c r="I55" s="38"/>
    </row>
    <row r="57" spans="1:10" x14ac:dyDescent="0.45">
      <c r="A57" s="21" t="s">
        <v>123</v>
      </c>
    </row>
    <row r="58" spans="1:10" x14ac:dyDescent="0.45">
      <c r="A58" s="279" t="s">
        <v>124</v>
      </c>
    </row>
    <row r="60" spans="1:10" x14ac:dyDescent="0.45">
      <c r="A60" s="24" t="s">
        <v>125</v>
      </c>
    </row>
  </sheetData>
  <mergeCells count="2">
    <mergeCell ref="A1:I1"/>
    <mergeCell ref="A23:I23"/>
  </mergeCells>
  <phoneticPr fontId="27" type="noConversion"/>
  <hyperlinks>
    <hyperlink ref="A60" location="Index!A1" display="back to index" xr:uid="{00000000-0004-0000-0400-000000000000}"/>
  </hyperlinks>
  <pageMargins left="0.25" right="0.25" top="0.75" bottom="0.75" header="0.3" footer="0.3"/>
  <pageSetup paperSize="9" scale="74"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I58"/>
  <sheetViews>
    <sheetView workbookViewId="0">
      <selection sqref="A1:I1"/>
    </sheetView>
  </sheetViews>
  <sheetFormatPr defaultColWidth="15.125" defaultRowHeight="16" x14ac:dyDescent="0.45"/>
  <cols>
    <col min="1" max="1" width="10.5" style="23" customWidth="1"/>
    <col min="2" max="9" width="10.5" style="39" customWidth="1"/>
    <col min="10" max="16384" width="15.125" style="39"/>
  </cols>
  <sheetData>
    <row r="1" spans="1:9" s="20" customFormat="1" ht="30.75" customHeight="1" x14ac:dyDescent="0.3">
      <c r="A1" s="329" t="s">
        <v>126</v>
      </c>
      <c r="B1" s="330"/>
      <c r="C1" s="330"/>
      <c r="D1" s="330"/>
      <c r="E1" s="330"/>
      <c r="F1" s="330"/>
      <c r="G1" s="330"/>
      <c r="H1" s="330"/>
      <c r="I1" s="331"/>
    </row>
    <row r="2" spans="1:9" x14ac:dyDescent="0.45">
      <c r="A2" s="258" t="s">
        <v>46</v>
      </c>
      <c r="B2" s="173" t="s">
        <v>115</v>
      </c>
      <c r="C2" s="173" t="s">
        <v>116</v>
      </c>
      <c r="D2" s="173" t="s">
        <v>117</v>
      </c>
      <c r="E2" s="173" t="s">
        <v>118</v>
      </c>
      <c r="F2" s="173" t="s">
        <v>119</v>
      </c>
      <c r="G2" s="173" t="s">
        <v>120</v>
      </c>
      <c r="H2" s="173" t="s">
        <v>121</v>
      </c>
      <c r="I2" s="259" t="s">
        <v>122</v>
      </c>
    </row>
    <row r="3" spans="1:9" x14ac:dyDescent="0.45">
      <c r="A3" s="34">
        <v>40451</v>
      </c>
      <c r="B3" s="241">
        <v>1206551982.55</v>
      </c>
      <c r="C3" s="241">
        <v>4071082970</v>
      </c>
      <c r="D3" s="241">
        <v>7133432231</v>
      </c>
      <c r="E3" s="241">
        <v>11529375417</v>
      </c>
      <c r="F3" s="241">
        <v>3082284733</v>
      </c>
      <c r="G3" s="241">
        <v>4539484498</v>
      </c>
      <c r="H3" s="241">
        <v>4568307725</v>
      </c>
      <c r="I3" s="242">
        <v>36130519556.550003</v>
      </c>
    </row>
    <row r="4" spans="1:9" x14ac:dyDescent="0.45">
      <c r="A4" s="35">
        <v>40543</v>
      </c>
      <c r="B4" s="200">
        <v>1227099895</v>
      </c>
      <c r="C4" s="200">
        <v>3813046702</v>
      </c>
      <c r="D4" s="200">
        <v>6719603078</v>
      </c>
      <c r="E4" s="200">
        <v>9283074655</v>
      </c>
      <c r="F4" s="200">
        <v>2988928191</v>
      </c>
      <c r="G4" s="200">
        <v>4183221545</v>
      </c>
      <c r="H4" s="200">
        <v>3722996325</v>
      </c>
      <c r="I4" s="243">
        <v>31937970391</v>
      </c>
    </row>
    <row r="5" spans="1:9" x14ac:dyDescent="0.45">
      <c r="A5" s="34">
        <v>40633</v>
      </c>
      <c r="B5" s="241">
        <v>1289739675</v>
      </c>
      <c r="C5" s="241">
        <v>3864829092</v>
      </c>
      <c r="D5" s="241">
        <v>6621780200</v>
      </c>
      <c r="E5" s="241">
        <v>9441733038</v>
      </c>
      <c r="F5" s="241">
        <v>3089960029</v>
      </c>
      <c r="G5" s="241">
        <v>4243016092</v>
      </c>
      <c r="H5" s="241">
        <v>3820499031</v>
      </c>
      <c r="I5" s="242">
        <v>32371557157</v>
      </c>
    </row>
    <row r="6" spans="1:9" x14ac:dyDescent="0.45">
      <c r="A6" s="35">
        <v>40724</v>
      </c>
      <c r="B6" s="200">
        <v>1417917638</v>
      </c>
      <c r="C6" s="200">
        <v>4092971907</v>
      </c>
      <c r="D6" s="200">
        <v>6334815298</v>
      </c>
      <c r="E6" s="200">
        <v>9059032728</v>
      </c>
      <c r="F6" s="200">
        <v>3199013416</v>
      </c>
      <c r="G6" s="200">
        <v>4313607816</v>
      </c>
      <c r="H6" s="200">
        <v>3343671086</v>
      </c>
      <c r="I6" s="243">
        <v>31761029889</v>
      </c>
    </row>
    <row r="7" spans="1:9" x14ac:dyDescent="0.45">
      <c r="A7" s="34">
        <v>40816</v>
      </c>
      <c r="B7" s="241">
        <v>1324236116</v>
      </c>
      <c r="C7" s="241">
        <v>3914700682</v>
      </c>
      <c r="D7" s="241">
        <v>5297923742</v>
      </c>
      <c r="E7" s="241">
        <v>7965872295</v>
      </c>
      <c r="F7" s="241">
        <v>2932202711</v>
      </c>
      <c r="G7" s="241">
        <v>4019139199</v>
      </c>
      <c r="H7" s="241">
        <v>3255686633</v>
      </c>
      <c r="I7" s="242">
        <v>28709761378</v>
      </c>
    </row>
    <row r="8" spans="1:9" x14ac:dyDescent="0.45">
      <c r="A8" s="35">
        <v>40908</v>
      </c>
      <c r="B8" s="200">
        <v>1382146870</v>
      </c>
      <c r="C8" s="200">
        <v>4081483992</v>
      </c>
      <c r="D8" s="200">
        <v>5418102658</v>
      </c>
      <c r="E8" s="200">
        <v>7585592774</v>
      </c>
      <c r="F8" s="200">
        <v>2982914430</v>
      </c>
      <c r="G8" s="200">
        <v>4118562152</v>
      </c>
      <c r="H8" s="200">
        <v>3215189443</v>
      </c>
      <c r="I8" s="243">
        <v>28783992319</v>
      </c>
    </row>
    <row r="9" spans="1:9" x14ac:dyDescent="0.45">
      <c r="A9" s="34">
        <v>40999</v>
      </c>
      <c r="B9" s="241">
        <v>1375130307</v>
      </c>
      <c r="C9" s="241">
        <v>4089368324</v>
      </c>
      <c r="D9" s="241">
        <v>5332446121</v>
      </c>
      <c r="E9" s="241">
        <v>7221094709</v>
      </c>
      <c r="F9" s="241">
        <v>2792474396</v>
      </c>
      <c r="G9" s="241">
        <v>3803064428</v>
      </c>
      <c r="H9" s="241">
        <v>3296729996</v>
      </c>
      <c r="I9" s="242">
        <v>27910308281</v>
      </c>
    </row>
    <row r="10" spans="1:9" x14ac:dyDescent="0.45">
      <c r="A10" s="35">
        <v>41090</v>
      </c>
      <c r="B10" s="200">
        <v>1393931337</v>
      </c>
      <c r="C10" s="200">
        <v>4176609705</v>
      </c>
      <c r="D10" s="200">
        <v>5334548224</v>
      </c>
      <c r="E10" s="200">
        <v>6868963172</v>
      </c>
      <c r="F10" s="200">
        <v>2846987441</v>
      </c>
      <c r="G10" s="200">
        <v>3662340784</v>
      </c>
      <c r="H10" s="200">
        <v>3717287638</v>
      </c>
      <c r="I10" s="243">
        <v>28000668301</v>
      </c>
    </row>
    <row r="11" spans="1:9" x14ac:dyDescent="0.45">
      <c r="A11" s="34">
        <v>41182</v>
      </c>
      <c r="B11" s="241">
        <v>1420553982</v>
      </c>
      <c r="C11" s="241">
        <v>4215686534</v>
      </c>
      <c r="D11" s="241">
        <v>5234640879</v>
      </c>
      <c r="E11" s="241">
        <v>6150788686</v>
      </c>
      <c r="F11" s="241">
        <v>2861742271</v>
      </c>
      <c r="G11" s="241">
        <v>3786224664</v>
      </c>
      <c r="H11" s="241">
        <v>3940073805</v>
      </c>
      <c r="I11" s="242">
        <v>27609710821</v>
      </c>
    </row>
    <row r="12" spans="1:9" x14ac:dyDescent="0.45">
      <c r="A12" s="35">
        <v>41274</v>
      </c>
      <c r="B12" s="200">
        <v>1409579410</v>
      </c>
      <c r="C12" s="200">
        <v>4202062718</v>
      </c>
      <c r="D12" s="200">
        <v>5129394433</v>
      </c>
      <c r="E12" s="200">
        <v>5683170173</v>
      </c>
      <c r="F12" s="200">
        <v>2733127636</v>
      </c>
      <c r="G12" s="200">
        <v>3430572080</v>
      </c>
      <c r="H12" s="200">
        <v>3731464729</v>
      </c>
      <c r="I12" s="243">
        <v>26319371179</v>
      </c>
    </row>
    <row r="13" spans="1:9" x14ac:dyDescent="0.45">
      <c r="A13" s="34">
        <v>41364</v>
      </c>
      <c r="B13" s="241">
        <v>1403785957</v>
      </c>
      <c r="C13" s="241">
        <v>4267768835</v>
      </c>
      <c r="D13" s="241">
        <v>5141435316</v>
      </c>
      <c r="E13" s="241">
        <v>5413862300</v>
      </c>
      <c r="F13" s="241">
        <v>2682743374</v>
      </c>
      <c r="G13" s="241">
        <v>3607837391</v>
      </c>
      <c r="H13" s="241">
        <v>3929701876</v>
      </c>
      <c r="I13" s="242">
        <v>26447135049</v>
      </c>
    </row>
    <row r="14" spans="1:9" x14ac:dyDescent="0.45">
      <c r="A14" s="35">
        <v>41455</v>
      </c>
      <c r="B14" s="200">
        <v>1456666247</v>
      </c>
      <c r="C14" s="200">
        <v>4363841312</v>
      </c>
      <c r="D14" s="200">
        <v>5258339128</v>
      </c>
      <c r="E14" s="200">
        <v>5188015420</v>
      </c>
      <c r="F14" s="200">
        <v>2810069404</v>
      </c>
      <c r="G14" s="200">
        <v>3735035904</v>
      </c>
      <c r="H14" s="200">
        <v>4061465441</v>
      </c>
      <c r="I14" s="243">
        <v>26873432856</v>
      </c>
    </row>
    <row r="15" spans="1:9" x14ac:dyDescent="0.45">
      <c r="A15" s="34">
        <v>41547</v>
      </c>
      <c r="B15" s="241">
        <v>1525141567</v>
      </c>
      <c r="C15" s="241">
        <v>4395678952</v>
      </c>
      <c r="D15" s="241">
        <v>5318932045</v>
      </c>
      <c r="E15" s="241">
        <v>4958147583</v>
      </c>
      <c r="F15" s="241">
        <v>2809444381</v>
      </c>
      <c r="G15" s="241">
        <v>3738287424</v>
      </c>
      <c r="H15" s="241">
        <v>4191152730</v>
      </c>
      <c r="I15" s="242">
        <v>26936784682</v>
      </c>
    </row>
    <row r="16" spans="1:9" x14ac:dyDescent="0.45">
      <c r="A16" s="35">
        <v>41639</v>
      </c>
      <c r="B16" s="244">
        <v>1546834646</v>
      </c>
      <c r="C16" s="244">
        <v>4388147250</v>
      </c>
      <c r="D16" s="244">
        <v>5347043083</v>
      </c>
      <c r="E16" s="244">
        <v>4298779486</v>
      </c>
      <c r="F16" s="244">
        <v>2681211445</v>
      </c>
      <c r="G16" s="244">
        <v>3842939794</v>
      </c>
      <c r="H16" s="244">
        <v>4383721457</v>
      </c>
      <c r="I16" s="243">
        <v>26488677161</v>
      </c>
    </row>
    <row r="17" spans="1:9" x14ac:dyDescent="0.45">
      <c r="A17" s="34">
        <v>41729</v>
      </c>
      <c r="B17" s="245">
        <v>1584803759</v>
      </c>
      <c r="C17" s="245">
        <v>4407319997</v>
      </c>
      <c r="D17" s="245">
        <v>5475820657</v>
      </c>
      <c r="E17" s="245">
        <v>4386544425</v>
      </c>
      <c r="F17" s="245">
        <v>2774573184</v>
      </c>
      <c r="G17" s="245">
        <v>3954364848</v>
      </c>
      <c r="H17" s="245">
        <v>4687256330</v>
      </c>
      <c r="I17" s="242">
        <v>27270683200</v>
      </c>
    </row>
    <row r="18" spans="1:9" x14ac:dyDescent="0.45">
      <c r="A18" s="35">
        <v>41820</v>
      </c>
      <c r="B18" s="244">
        <v>1562093108</v>
      </c>
      <c r="C18" s="244">
        <v>4419327641</v>
      </c>
      <c r="D18" s="244">
        <v>5656728418</v>
      </c>
      <c r="E18" s="244">
        <v>4104136134</v>
      </c>
      <c r="F18" s="244">
        <v>2925686185</v>
      </c>
      <c r="G18" s="244">
        <v>4222530987</v>
      </c>
      <c r="H18" s="244">
        <v>4985654434</v>
      </c>
      <c r="I18" s="243">
        <v>27876156907</v>
      </c>
    </row>
    <row r="19" spans="1:9" x14ac:dyDescent="0.45">
      <c r="A19" s="34">
        <v>41912</v>
      </c>
      <c r="B19" s="245">
        <v>1607380921</v>
      </c>
      <c r="C19" s="245">
        <v>4458097113</v>
      </c>
      <c r="D19" s="245">
        <v>5923441459</v>
      </c>
      <c r="E19" s="245">
        <v>4076443705</v>
      </c>
      <c r="F19" s="245">
        <v>3131903968</v>
      </c>
      <c r="G19" s="245">
        <v>4327857214</v>
      </c>
      <c r="H19" s="245">
        <v>5129945771</v>
      </c>
      <c r="I19" s="242">
        <v>28655070151</v>
      </c>
    </row>
    <row r="20" spans="1:9" x14ac:dyDescent="0.45">
      <c r="A20" s="35">
        <v>42004</v>
      </c>
      <c r="B20" s="244">
        <v>1600019438</v>
      </c>
      <c r="C20" s="244">
        <v>4360142000</v>
      </c>
      <c r="D20" s="244">
        <v>5969482817</v>
      </c>
      <c r="E20" s="244">
        <v>4089829830</v>
      </c>
      <c r="F20" s="244">
        <v>3220732228</v>
      </c>
      <c r="G20" s="244">
        <v>4471079093</v>
      </c>
      <c r="H20" s="244">
        <v>5408986461</v>
      </c>
      <c r="I20" s="243">
        <v>29120271867</v>
      </c>
    </row>
    <row r="21" spans="1:9" x14ac:dyDescent="0.45">
      <c r="A21" s="34">
        <v>42094</v>
      </c>
      <c r="B21" s="245">
        <v>1605407075</v>
      </c>
      <c r="C21" s="245">
        <v>4363521565</v>
      </c>
      <c r="D21" s="245">
        <v>6163838049</v>
      </c>
      <c r="E21" s="245">
        <v>4210068429</v>
      </c>
      <c r="F21" s="245">
        <v>3406224520</v>
      </c>
      <c r="G21" s="245">
        <v>4718199496</v>
      </c>
      <c r="H21" s="245">
        <v>5992403153</v>
      </c>
      <c r="I21" s="242">
        <v>30459662287</v>
      </c>
    </row>
    <row r="22" spans="1:9" x14ac:dyDescent="0.45">
      <c r="A22" s="231">
        <v>42185</v>
      </c>
      <c r="B22" s="246">
        <v>1639018160.28178</v>
      </c>
      <c r="C22" s="246">
        <v>4437963810.6174202</v>
      </c>
      <c r="D22" s="246">
        <v>6389409023.0848684</v>
      </c>
      <c r="E22" s="246">
        <v>4419849796.4068813</v>
      </c>
      <c r="F22" s="246">
        <v>3582570054.8930502</v>
      </c>
      <c r="G22" s="246">
        <v>5060978681.1731501</v>
      </c>
      <c r="H22" s="246">
        <v>7308874112.0335693</v>
      </c>
      <c r="I22" s="247">
        <v>32838663638.490719</v>
      </c>
    </row>
    <row r="23" spans="1:9" ht="35.25" customHeight="1" x14ac:dyDescent="0.45">
      <c r="A23" s="329" t="s">
        <v>47</v>
      </c>
      <c r="B23" s="330"/>
      <c r="C23" s="330"/>
      <c r="D23" s="330"/>
      <c r="E23" s="330"/>
      <c r="F23" s="330"/>
      <c r="G23" s="330"/>
      <c r="H23" s="330"/>
      <c r="I23" s="331"/>
    </row>
    <row r="24" spans="1:9" x14ac:dyDescent="0.45">
      <c r="A24" s="258" t="s">
        <v>46</v>
      </c>
      <c r="B24" s="173" t="s">
        <v>115</v>
      </c>
      <c r="C24" s="173" t="s">
        <v>116</v>
      </c>
      <c r="D24" s="173" t="s">
        <v>117</v>
      </c>
      <c r="E24" s="173" t="s">
        <v>118</v>
      </c>
      <c r="F24" s="173" t="s">
        <v>119</v>
      </c>
      <c r="G24" s="173" t="s">
        <v>120</v>
      </c>
      <c r="H24" s="173" t="s">
        <v>121</v>
      </c>
      <c r="I24" s="259" t="s">
        <v>122</v>
      </c>
    </row>
    <row r="25" spans="1:9" x14ac:dyDescent="0.45">
      <c r="A25" s="248">
        <v>42277</v>
      </c>
      <c r="B25" s="245">
        <v>1580167591.0234113</v>
      </c>
      <c r="C25" s="245">
        <v>4317507125.8979053</v>
      </c>
      <c r="D25" s="245">
        <v>6395923711.6578236</v>
      </c>
      <c r="E25" s="245">
        <v>4834279317.5371609</v>
      </c>
      <c r="F25" s="245">
        <v>4358240481.7157421</v>
      </c>
      <c r="G25" s="245">
        <v>7322149746.0743933</v>
      </c>
      <c r="H25" s="245">
        <v>11221987907.519436</v>
      </c>
      <c r="I25" s="242">
        <v>40030255881.425873</v>
      </c>
    </row>
    <row r="26" spans="1:9" x14ac:dyDescent="0.45">
      <c r="A26" s="233">
        <v>42369</v>
      </c>
      <c r="B26" s="244">
        <v>1569749346.4082615</v>
      </c>
      <c r="C26" s="244">
        <v>4334887323.8770761</v>
      </c>
      <c r="D26" s="244">
        <v>6537647955.8555851</v>
      </c>
      <c r="E26" s="244">
        <v>5030097910.0781002</v>
      </c>
      <c r="F26" s="244">
        <v>4540126554.5816126</v>
      </c>
      <c r="G26" s="244">
        <v>8322840531.5496817</v>
      </c>
      <c r="H26" s="244">
        <v>12235601927.431385</v>
      </c>
      <c r="I26" s="243">
        <v>42570951549.781708</v>
      </c>
    </row>
    <row r="27" spans="1:9" x14ac:dyDescent="0.45">
      <c r="A27" s="248">
        <v>42460</v>
      </c>
      <c r="B27" s="245">
        <v>1924185834</v>
      </c>
      <c r="C27" s="245">
        <v>5479472471</v>
      </c>
      <c r="D27" s="245">
        <v>6631103697.1849499</v>
      </c>
      <c r="E27" s="245">
        <v>2941916139.9502802</v>
      </c>
      <c r="F27" s="245">
        <v>3263352411.0297999</v>
      </c>
      <c r="G27" s="245">
        <v>5553565032</v>
      </c>
      <c r="H27" s="245">
        <v>6725963878</v>
      </c>
      <c r="I27" s="242">
        <v>32519559463.165031</v>
      </c>
    </row>
    <row r="28" spans="1:9" x14ac:dyDescent="0.45">
      <c r="A28" s="233">
        <v>42551</v>
      </c>
      <c r="B28" s="244">
        <v>1949429283</v>
      </c>
      <c r="C28" s="244">
        <v>5522544471</v>
      </c>
      <c r="D28" s="244">
        <v>6774895114</v>
      </c>
      <c r="E28" s="244">
        <v>2953950000</v>
      </c>
      <c r="F28" s="244">
        <v>3397570253</v>
      </c>
      <c r="G28" s="244">
        <v>5669943351</v>
      </c>
      <c r="H28" s="244">
        <v>6942000000</v>
      </c>
      <c r="I28" s="243">
        <v>33210332472</v>
      </c>
    </row>
    <row r="29" spans="1:9" x14ac:dyDescent="0.45">
      <c r="A29" s="248">
        <v>42643</v>
      </c>
      <c r="B29" s="245">
        <v>1980452977</v>
      </c>
      <c r="C29" s="245">
        <v>5544922471</v>
      </c>
      <c r="D29" s="245">
        <v>6831543727</v>
      </c>
      <c r="E29" s="245">
        <v>2948758805</v>
      </c>
      <c r="F29" s="245">
        <v>3583132600</v>
      </c>
      <c r="G29" s="245">
        <v>5750216951</v>
      </c>
      <c r="H29" s="245">
        <v>7414500000</v>
      </c>
      <c r="I29" s="242">
        <v>34053527531</v>
      </c>
    </row>
    <row r="30" spans="1:9" x14ac:dyDescent="0.45">
      <c r="A30" s="233">
        <v>42735</v>
      </c>
      <c r="B30" s="244">
        <v>2023465657</v>
      </c>
      <c r="C30" s="244">
        <v>5526023971</v>
      </c>
      <c r="D30" s="244">
        <v>6894105668</v>
      </c>
      <c r="E30" s="244">
        <v>2993240000</v>
      </c>
      <c r="F30" s="244">
        <v>3617656674</v>
      </c>
      <c r="G30" s="244">
        <v>5892270288</v>
      </c>
      <c r="H30" s="244">
        <v>7697000000</v>
      </c>
      <c r="I30" s="243">
        <v>34643762258</v>
      </c>
    </row>
    <row r="31" spans="1:9" x14ac:dyDescent="0.45">
      <c r="A31" s="248">
        <v>42825</v>
      </c>
      <c r="B31" s="245">
        <v>2038662630</v>
      </c>
      <c r="C31" s="245">
        <v>5517899031</v>
      </c>
      <c r="D31" s="245">
        <v>7045477647</v>
      </c>
      <c r="E31" s="245">
        <v>2992958946</v>
      </c>
      <c r="F31" s="245">
        <v>3661219566</v>
      </c>
      <c r="G31" s="245">
        <v>6112170288</v>
      </c>
      <c r="H31" s="245">
        <v>8100300000</v>
      </c>
      <c r="I31" s="242">
        <v>35468688108</v>
      </c>
    </row>
    <row r="32" spans="1:9" x14ac:dyDescent="0.45">
      <c r="A32" s="233">
        <v>42916</v>
      </c>
      <c r="B32" s="244">
        <v>2051045509</v>
      </c>
      <c r="C32" s="244">
        <v>5534343517</v>
      </c>
      <c r="D32" s="244">
        <v>7048380549</v>
      </c>
      <c r="E32" s="244">
        <v>2902196179</v>
      </c>
      <c r="F32" s="244">
        <v>3595717249</v>
      </c>
      <c r="G32" s="244">
        <v>6069483998</v>
      </c>
      <c r="H32" s="244">
        <v>8695800000</v>
      </c>
      <c r="I32" s="243">
        <v>35896967001</v>
      </c>
    </row>
    <row r="33" spans="1:9" x14ac:dyDescent="0.45">
      <c r="A33" s="248">
        <v>43008</v>
      </c>
      <c r="B33" s="245">
        <v>2050359830</v>
      </c>
      <c r="C33" s="245">
        <v>5473536177</v>
      </c>
      <c r="D33" s="245">
        <v>7119876938</v>
      </c>
      <c r="E33" s="245">
        <v>3008212406</v>
      </c>
      <c r="F33" s="245">
        <v>3770541665</v>
      </c>
      <c r="G33" s="245">
        <v>6246671586</v>
      </c>
      <c r="H33" s="245">
        <v>9165300000</v>
      </c>
      <c r="I33" s="242">
        <v>36834498602</v>
      </c>
    </row>
    <row r="34" spans="1:9" x14ac:dyDescent="0.45">
      <c r="A34" s="233">
        <v>43100</v>
      </c>
      <c r="B34" s="244">
        <v>2015817929</v>
      </c>
      <c r="C34" s="244">
        <v>5335987000</v>
      </c>
      <c r="D34" s="244">
        <v>7091866114</v>
      </c>
      <c r="E34" s="244">
        <v>3055975000</v>
      </c>
      <c r="F34" s="244">
        <v>3885336996</v>
      </c>
      <c r="G34" s="244">
        <v>6588649954</v>
      </c>
      <c r="H34" s="244">
        <v>9925600000</v>
      </c>
      <c r="I34" s="243">
        <v>37899232993</v>
      </c>
    </row>
    <row r="35" spans="1:9" x14ac:dyDescent="0.45">
      <c r="A35" s="248">
        <v>43190</v>
      </c>
      <c r="B35" s="245">
        <v>858778872</v>
      </c>
      <c r="C35" s="245">
        <v>4021654462</v>
      </c>
      <c r="D35" s="245">
        <v>7907439000</v>
      </c>
      <c r="E35" s="245">
        <v>7282581748</v>
      </c>
      <c r="F35" s="245">
        <v>4949592408</v>
      </c>
      <c r="G35" s="245">
        <v>7617369124</v>
      </c>
      <c r="H35" s="245">
        <v>10395400000</v>
      </c>
      <c r="I35" s="242">
        <v>43032815614</v>
      </c>
    </row>
    <row r="36" spans="1:9" x14ac:dyDescent="0.45">
      <c r="A36" s="233">
        <v>43281</v>
      </c>
      <c r="B36" s="244">
        <v>894498872</v>
      </c>
      <c r="C36" s="244">
        <v>4110239462</v>
      </c>
      <c r="D36" s="244">
        <v>8036160000</v>
      </c>
      <c r="E36" s="244">
        <v>7382811748</v>
      </c>
      <c r="F36" s="244">
        <v>5165562408</v>
      </c>
      <c r="G36" s="244">
        <v>7838645142</v>
      </c>
      <c r="H36" s="244">
        <v>10713300000</v>
      </c>
      <c r="I36" s="243">
        <v>44141217632</v>
      </c>
    </row>
    <row r="37" spans="1:9" x14ac:dyDescent="0.45">
      <c r="A37" s="248">
        <v>43373</v>
      </c>
      <c r="B37" s="245">
        <v>944720092</v>
      </c>
      <c r="C37" s="245">
        <v>4146164737</v>
      </c>
      <c r="D37" s="245">
        <v>8052480000</v>
      </c>
      <c r="E37" s="245">
        <v>7338625887</v>
      </c>
      <c r="F37" s="245">
        <v>5311199578</v>
      </c>
      <c r="G37" s="245">
        <v>7874160857</v>
      </c>
      <c r="H37" s="245">
        <v>10852409730</v>
      </c>
      <c r="I37" s="242">
        <v>44519760881</v>
      </c>
    </row>
    <row r="38" spans="1:9" x14ac:dyDescent="0.45">
      <c r="A38" s="233">
        <v>43465</v>
      </c>
      <c r="B38" s="244">
        <v>966355819</v>
      </c>
      <c r="C38" s="244">
        <v>4133339773</v>
      </c>
      <c r="D38" s="244">
        <v>7991655460</v>
      </c>
      <c r="E38" s="244">
        <v>7338591881</v>
      </c>
      <c r="F38" s="244">
        <v>5227345613</v>
      </c>
      <c r="G38" s="244">
        <v>7599253626</v>
      </c>
      <c r="H38" s="244">
        <v>10592404073</v>
      </c>
      <c r="I38" s="243">
        <v>43848946245</v>
      </c>
    </row>
    <row r="39" spans="1:9" x14ac:dyDescent="0.45">
      <c r="A39" s="248">
        <v>43555</v>
      </c>
      <c r="B39" s="245">
        <v>999362676</v>
      </c>
      <c r="C39" s="245">
        <v>4151380632</v>
      </c>
      <c r="D39" s="245">
        <v>8067672342</v>
      </c>
      <c r="E39" s="245">
        <v>7399257877</v>
      </c>
      <c r="F39" s="245">
        <v>5305514304</v>
      </c>
      <c r="G39" s="245">
        <v>7835417021</v>
      </c>
      <c r="H39" s="245">
        <v>10949863937</v>
      </c>
      <c r="I39" s="242">
        <v>44708468789</v>
      </c>
    </row>
    <row r="40" spans="1:9" x14ac:dyDescent="0.45">
      <c r="A40" s="233">
        <v>43646</v>
      </c>
      <c r="B40" s="244">
        <v>1040304675</v>
      </c>
      <c r="C40" s="244">
        <v>4133864301</v>
      </c>
      <c r="D40" s="244">
        <v>8115528189</v>
      </c>
      <c r="E40" s="244">
        <v>7431239705</v>
      </c>
      <c r="F40" s="244">
        <v>5218762577</v>
      </c>
      <c r="G40" s="244">
        <v>7603876318</v>
      </c>
      <c r="H40" s="244">
        <v>11112319594</v>
      </c>
      <c r="I40" s="243">
        <v>44655895359</v>
      </c>
    </row>
    <row r="41" spans="1:9" x14ac:dyDescent="0.45">
      <c r="A41" s="248">
        <v>43738</v>
      </c>
      <c r="B41" s="249">
        <v>1063143230</v>
      </c>
      <c r="C41" s="249">
        <v>4127641992</v>
      </c>
      <c r="D41" s="249">
        <v>8135255087</v>
      </c>
      <c r="E41" s="249">
        <v>7356732051</v>
      </c>
      <c r="F41" s="250">
        <v>5038428582</v>
      </c>
      <c r="G41" s="249">
        <v>7335252496</v>
      </c>
      <c r="H41" s="249">
        <v>10972959864</v>
      </c>
      <c r="I41" s="251">
        <v>44029413302</v>
      </c>
    </row>
    <row r="42" spans="1:9" x14ac:dyDescent="0.45">
      <c r="A42" s="233">
        <v>43830</v>
      </c>
      <c r="B42" s="252">
        <v>1067085724</v>
      </c>
      <c r="C42" s="252">
        <v>4081780682</v>
      </c>
      <c r="D42" s="252">
        <v>8105046213</v>
      </c>
      <c r="E42" s="252">
        <v>7291109628</v>
      </c>
      <c r="F42" s="253">
        <v>5135862727</v>
      </c>
      <c r="G42" s="252">
        <v>7671409872</v>
      </c>
      <c r="H42" s="252">
        <v>11029009381</v>
      </c>
      <c r="I42" s="254">
        <v>44381304227</v>
      </c>
    </row>
    <row r="43" spans="1:9" x14ac:dyDescent="0.45">
      <c r="A43" s="248">
        <v>43921</v>
      </c>
      <c r="B43" s="249">
        <v>1074577925</v>
      </c>
      <c r="C43" s="249">
        <v>4046567160</v>
      </c>
      <c r="D43" s="249">
        <v>8020627367</v>
      </c>
      <c r="E43" s="249">
        <v>7278658033</v>
      </c>
      <c r="F43" s="250">
        <v>5140781324</v>
      </c>
      <c r="G43" s="249">
        <v>7635180876</v>
      </c>
      <c r="H43" s="249">
        <v>11089117381</v>
      </c>
      <c r="I43" s="251">
        <v>44285510066</v>
      </c>
    </row>
    <row r="44" spans="1:9" x14ac:dyDescent="0.45">
      <c r="A44" s="233">
        <v>44012</v>
      </c>
      <c r="B44" s="252">
        <v>1105396370</v>
      </c>
      <c r="C44" s="252">
        <v>4055074667</v>
      </c>
      <c r="D44" s="252">
        <v>8139699766</v>
      </c>
      <c r="E44" s="252">
        <v>7396972461</v>
      </c>
      <c r="F44" s="253">
        <v>5201741120</v>
      </c>
      <c r="G44" s="252">
        <v>7870151310</v>
      </c>
      <c r="H44" s="252">
        <v>11662750000</v>
      </c>
      <c r="I44" s="254">
        <v>45431785694</v>
      </c>
    </row>
    <row r="45" spans="1:9" x14ac:dyDescent="0.45">
      <c r="A45" s="232">
        <v>44075</v>
      </c>
      <c r="B45" s="249">
        <v>1132008917.99</v>
      </c>
      <c r="C45" s="249">
        <v>4074023807</v>
      </c>
      <c r="D45" s="249">
        <v>8081500322.9999981</v>
      </c>
      <c r="E45" s="249">
        <v>7261533202</v>
      </c>
      <c r="F45" s="249">
        <v>5097720384</v>
      </c>
      <c r="G45" s="249">
        <v>7653711429</v>
      </c>
      <c r="H45" s="249">
        <v>10795359381</v>
      </c>
      <c r="I45" s="255">
        <v>44095857443.989998</v>
      </c>
    </row>
    <row r="46" spans="1:9" x14ac:dyDescent="0.45">
      <c r="A46" s="233">
        <v>44166</v>
      </c>
      <c r="B46" s="252">
        <v>1152251917.99</v>
      </c>
      <c r="C46" s="252">
        <v>4111264806.9999995</v>
      </c>
      <c r="D46" s="252">
        <v>8141062433</v>
      </c>
      <c r="E46" s="252">
        <v>7299543271</v>
      </c>
      <c r="F46" s="253">
        <v>5112194980</v>
      </c>
      <c r="G46" s="252">
        <v>7678477430.9999981</v>
      </c>
      <c r="H46" s="252">
        <v>11339450000</v>
      </c>
      <c r="I46" s="254">
        <v>44834244839.989998</v>
      </c>
    </row>
    <row r="47" spans="1:9" x14ac:dyDescent="0.45">
      <c r="A47" s="232">
        <v>44286</v>
      </c>
      <c r="B47" s="249">
        <v>1174340874</v>
      </c>
      <c r="C47" s="249">
        <v>4121886377</v>
      </c>
      <c r="D47" s="249">
        <v>8137925471</v>
      </c>
      <c r="E47" s="249">
        <v>7349053254</v>
      </c>
      <c r="F47" s="249">
        <v>5075892980</v>
      </c>
      <c r="G47" s="249">
        <v>7718467521</v>
      </c>
      <c r="H47" s="249">
        <v>11357139307</v>
      </c>
      <c r="I47" s="249">
        <v>44934705784</v>
      </c>
    </row>
    <row r="48" spans="1:9" x14ac:dyDescent="0.45">
      <c r="A48" s="234">
        <v>44377</v>
      </c>
      <c r="B48" s="256">
        <v>1192707258</v>
      </c>
      <c r="C48" s="256">
        <v>4188301850</v>
      </c>
      <c r="D48" s="256">
        <v>8269001727</v>
      </c>
      <c r="E48" s="256">
        <v>7535778089</v>
      </c>
      <c r="F48" s="256">
        <v>5458782980</v>
      </c>
      <c r="G48" s="256">
        <v>8276723989</v>
      </c>
      <c r="H48" s="256">
        <v>12016667392</v>
      </c>
      <c r="I48" s="257">
        <v>46937963285</v>
      </c>
    </row>
    <row r="49" spans="1:9" x14ac:dyDescent="0.45">
      <c r="A49" s="34">
        <v>44440</v>
      </c>
      <c r="B49" s="249">
        <v>1215009314.99</v>
      </c>
      <c r="C49" s="249">
        <v>4117195479</v>
      </c>
      <c r="D49" s="249">
        <v>8302909299.999999</v>
      </c>
      <c r="E49" s="249">
        <v>7627252186</v>
      </c>
      <c r="F49" s="249">
        <v>5778306517</v>
      </c>
      <c r="G49" s="249">
        <v>9146191697.9999981</v>
      </c>
      <c r="H49" s="249">
        <v>12960217392.000006</v>
      </c>
      <c r="I49" s="249">
        <v>49147081886.990005</v>
      </c>
    </row>
    <row r="50" spans="1:9" x14ac:dyDescent="0.45">
      <c r="A50" s="35">
        <v>44531</v>
      </c>
      <c r="B50" s="256">
        <v>1228110433.99</v>
      </c>
      <c r="C50" s="256">
        <v>4098837479</v>
      </c>
      <c r="D50" s="256">
        <v>8348121309</v>
      </c>
      <c r="E50" s="256">
        <v>7633674180</v>
      </c>
      <c r="F50" s="256">
        <v>6135211017</v>
      </c>
      <c r="G50" s="256">
        <v>10234025958</v>
      </c>
      <c r="H50" s="256">
        <v>13794178085.000008</v>
      </c>
      <c r="I50" s="257">
        <v>51472158461.990013</v>
      </c>
    </row>
    <row r="51" spans="1:9" x14ac:dyDescent="0.45">
      <c r="A51" s="34">
        <v>44621</v>
      </c>
      <c r="B51" s="249">
        <v>1241154910.99</v>
      </c>
      <c r="C51" s="249">
        <v>4105133582</v>
      </c>
      <c r="D51" s="249">
        <v>8376401309</v>
      </c>
      <c r="E51" s="249">
        <v>7792582090</v>
      </c>
      <c r="F51" s="249">
        <v>6486851517</v>
      </c>
      <c r="G51" s="249">
        <v>11001811999</v>
      </c>
      <c r="H51" s="249">
        <v>14110828085</v>
      </c>
      <c r="I51" s="249">
        <v>53114763492.989998</v>
      </c>
    </row>
    <row r="52" spans="1:9" x14ac:dyDescent="0.45">
      <c r="A52" s="35">
        <v>44713</v>
      </c>
      <c r="B52" s="256">
        <v>1253354910.99</v>
      </c>
      <c r="C52" s="256">
        <v>4131042512</v>
      </c>
      <c r="D52" s="256">
        <v>8453958675</v>
      </c>
      <c r="E52" s="256">
        <v>7992092090</v>
      </c>
      <c r="F52" s="256">
        <v>6872696800</v>
      </c>
      <c r="G52" s="256">
        <v>11624363799</v>
      </c>
      <c r="H52" s="256">
        <v>14106750755</v>
      </c>
      <c r="I52" s="257">
        <v>54434259541.989998</v>
      </c>
    </row>
    <row r="53" spans="1:9" x14ac:dyDescent="0.45">
      <c r="A53" s="34">
        <v>44805</v>
      </c>
      <c r="B53" s="249">
        <v>1154551567.99</v>
      </c>
      <c r="C53" s="249">
        <v>4473941696</v>
      </c>
      <c r="D53" s="249">
        <v>8360097706</v>
      </c>
      <c r="E53" s="249">
        <v>9441416253</v>
      </c>
      <c r="F53" s="249">
        <v>8574407037</v>
      </c>
      <c r="G53" s="249">
        <v>11877487800</v>
      </c>
      <c r="H53" s="249">
        <v>14476790755</v>
      </c>
      <c r="I53" s="249">
        <v>58358692814.989998</v>
      </c>
    </row>
    <row r="54" spans="1:9" x14ac:dyDescent="0.45">
      <c r="A54" s="35">
        <v>44896</v>
      </c>
      <c r="B54" s="256">
        <v>1098843567.99</v>
      </c>
      <c r="C54" s="256">
        <v>4709756696</v>
      </c>
      <c r="D54" s="256">
        <v>8408721706</v>
      </c>
      <c r="E54" s="256">
        <v>9907119653</v>
      </c>
      <c r="F54" s="256">
        <v>8583094037</v>
      </c>
      <c r="G54" s="256">
        <v>11617717800</v>
      </c>
      <c r="H54" s="256">
        <v>14464090755</v>
      </c>
      <c r="I54" s="257">
        <v>58789344214.989998</v>
      </c>
    </row>
    <row r="56" spans="1:9" x14ac:dyDescent="0.45">
      <c r="A56" s="23" t="s">
        <v>127</v>
      </c>
    </row>
    <row r="58" spans="1:9" x14ac:dyDescent="0.45">
      <c r="A58" s="24" t="s">
        <v>125</v>
      </c>
    </row>
  </sheetData>
  <mergeCells count="2">
    <mergeCell ref="A1:I1"/>
    <mergeCell ref="A23:I23"/>
  </mergeCells>
  <phoneticPr fontId="27" type="noConversion"/>
  <hyperlinks>
    <hyperlink ref="A58" location="Index!A1" display="back to index" xr:uid="{00000000-0004-0000-0500-000000000000}"/>
  </hyperlinks>
  <pageMargins left="0.25" right="0.25" top="0.75" bottom="0.75" header="0.3" footer="0.3"/>
  <pageSetup paperSize="9" scale="74"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I58"/>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5.125" defaultRowHeight="16" x14ac:dyDescent="0.45"/>
  <cols>
    <col min="1" max="1" width="21.375" style="23" customWidth="1"/>
    <col min="2" max="9" width="10.625" style="39" customWidth="1"/>
    <col min="10" max="16384" width="15.125" style="39"/>
  </cols>
  <sheetData>
    <row r="1" spans="1:9" ht="36" customHeight="1" x14ac:dyDescent="0.45">
      <c r="A1" s="332" t="s">
        <v>128</v>
      </c>
      <c r="B1" s="333"/>
      <c r="C1" s="333"/>
      <c r="D1" s="333"/>
      <c r="E1" s="333"/>
      <c r="F1" s="333"/>
      <c r="G1" s="333"/>
      <c r="H1" s="333"/>
      <c r="I1" s="334"/>
    </row>
    <row r="2" spans="1:9" x14ac:dyDescent="0.45">
      <c r="A2" s="239" t="s">
        <v>46</v>
      </c>
      <c r="B2" s="169" t="s">
        <v>115</v>
      </c>
      <c r="C2" s="169" t="s">
        <v>116</v>
      </c>
      <c r="D2" s="169" t="s">
        <v>117</v>
      </c>
      <c r="E2" s="169" t="s">
        <v>118</v>
      </c>
      <c r="F2" s="169" t="s">
        <v>119</v>
      </c>
      <c r="G2" s="169" t="s">
        <v>120</v>
      </c>
      <c r="H2" s="169" t="s">
        <v>121</v>
      </c>
      <c r="I2" s="240" t="s">
        <v>122</v>
      </c>
    </row>
    <row r="3" spans="1:9" x14ac:dyDescent="0.45">
      <c r="A3" s="34">
        <v>40451</v>
      </c>
      <c r="B3" s="191">
        <v>303306.17962543992</v>
      </c>
      <c r="C3" s="191">
        <v>953861.98922211805</v>
      </c>
      <c r="D3" s="191">
        <v>1844694.1378329454</v>
      </c>
      <c r="E3" s="191">
        <v>2907786.9904161412</v>
      </c>
      <c r="F3" s="191">
        <v>4210771.493169399</v>
      </c>
      <c r="G3" s="191">
        <v>9398518.6293995865</v>
      </c>
      <c r="H3" s="191">
        <v>71379808.203125</v>
      </c>
      <c r="I3" s="191">
        <v>2081610.8519070118</v>
      </c>
    </row>
    <row r="4" spans="1:9" x14ac:dyDescent="0.45">
      <c r="A4" s="35">
        <v>40543</v>
      </c>
      <c r="B4" s="192">
        <v>315855.82882882882</v>
      </c>
      <c r="C4" s="192">
        <v>949936.89636273042</v>
      </c>
      <c r="D4" s="192">
        <v>1841491.6629213484</v>
      </c>
      <c r="E4" s="192">
        <v>2900960.8296874999</v>
      </c>
      <c r="F4" s="192">
        <v>4197932.8525280897</v>
      </c>
      <c r="G4" s="192">
        <v>9379420.5044843052</v>
      </c>
      <c r="H4" s="192">
        <v>60048327.822580643</v>
      </c>
      <c r="I4" s="192">
        <v>2000123.39622996</v>
      </c>
    </row>
    <row r="5" spans="1:9" x14ac:dyDescent="0.45">
      <c r="A5" s="34">
        <v>40633</v>
      </c>
      <c r="B5" s="191">
        <v>312285.63559322036</v>
      </c>
      <c r="C5" s="191">
        <v>947726.60421775375</v>
      </c>
      <c r="D5" s="191">
        <v>1835304.9334811531</v>
      </c>
      <c r="E5" s="191">
        <v>2904255.0101507227</v>
      </c>
      <c r="F5" s="191">
        <v>4209754.8079019077</v>
      </c>
      <c r="G5" s="191">
        <v>9449924.4810690414</v>
      </c>
      <c r="H5" s="191">
        <v>60642841.761904761</v>
      </c>
      <c r="I5" s="191">
        <v>1984402.449396187</v>
      </c>
    </row>
    <row r="6" spans="1:9" x14ac:dyDescent="0.45">
      <c r="A6" s="35">
        <v>40724</v>
      </c>
      <c r="B6" s="192">
        <v>291273.13845521776</v>
      </c>
      <c r="C6" s="192">
        <v>941562.43547273986</v>
      </c>
      <c r="D6" s="192">
        <v>1813574.3767535069</v>
      </c>
      <c r="E6" s="192">
        <v>2897963.1247600769</v>
      </c>
      <c r="F6" s="192">
        <v>4214773.9341238467</v>
      </c>
      <c r="G6" s="192">
        <v>9217110.717948718</v>
      </c>
      <c r="H6" s="192">
        <v>54814280.098360658</v>
      </c>
      <c r="I6" s="192">
        <v>1854983.6402873497</v>
      </c>
    </row>
    <row r="7" spans="1:9" x14ac:dyDescent="0.45">
      <c r="A7" s="34">
        <v>40816</v>
      </c>
      <c r="B7" s="191">
        <v>292325.85342163354</v>
      </c>
      <c r="C7" s="191">
        <v>939453.00743940484</v>
      </c>
      <c r="D7" s="191">
        <v>1797124.7428765264</v>
      </c>
      <c r="E7" s="191">
        <v>2894575.6885901163</v>
      </c>
      <c r="F7" s="191">
        <v>4237287.1546242777</v>
      </c>
      <c r="G7" s="191">
        <v>9134407.2704545446</v>
      </c>
      <c r="H7" s="191">
        <v>54261443.883333333</v>
      </c>
      <c r="I7" s="191">
        <v>1841667.9311052666</v>
      </c>
    </row>
    <row r="8" spans="1:9" x14ac:dyDescent="0.45">
      <c r="A8" s="35">
        <v>40908</v>
      </c>
      <c r="B8" s="192">
        <v>295267.43644520402</v>
      </c>
      <c r="C8" s="192">
        <v>936549.79164754471</v>
      </c>
      <c r="D8" s="192">
        <v>1794073.7278145696</v>
      </c>
      <c r="E8" s="192">
        <v>2890850.9047256098</v>
      </c>
      <c r="F8" s="192">
        <v>4213155.9745762711</v>
      </c>
      <c r="G8" s="192">
        <v>9234444.2869955152</v>
      </c>
      <c r="H8" s="192">
        <v>58457989.872727275</v>
      </c>
      <c r="I8" s="192">
        <v>1811225.2906493833</v>
      </c>
    </row>
    <row r="9" spans="1:9" x14ac:dyDescent="0.45">
      <c r="A9" s="34">
        <v>40999</v>
      </c>
      <c r="B9" s="191">
        <v>295409.30332975293</v>
      </c>
      <c r="C9" s="191">
        <v>935354.14547118021</v>
      </c>
      <c r="D9" s="191">
        <v>1788811.177792687</v>
      </c>
      <c r="E9" s="191">
        <v>2886128.9804156674</v>
      </c>
      <c r="F9" s="191">
        <v>4218239.268882175</v>
      </c>
      <c r="G9" s="191">
        <v>8990696.047281323</v>
      </c>
      <c r="H9" s="191">
        <v>58870178.5</v>
      </c>
      <c r="I9" s="191">
        <v>1783292.3315443103</v>
      </c>
    </row>
    <row r="10" spans="1:9" x14ac:dyDescent="0.45">
      <c r="A10" s="35">
        <v>41090</v>
      </c>
      <c r="B10" s="192">
        <v>294762.38887714106</v>
      </c>
      <c r="C10" s="192">
        <v>933112.08780160861</v>
      </c>
      <c r="D10" s="192">
        <v>1782937.2406417113</v>
      </c>
      <c r="E10" s="192">
        <v>2881276.4983221479</v>
      </c>
      <c r="F10" s="192">
        <v>4199096.5206489675</v>
      </c>
      <c r="G10" s="192">
        <v>8954378.4449877758</v>
      </c>
      <c r="H10" s="192">
        <v>60939141.606557377</v>
      </c>
      <c r="I10" s="192">
        <v>1780193.801322398</v>
      </c>
    </row>
    <row r="11" spans="1:9" x14ac:dyDescent="0.45">
      <c r="A11" s="34">
        <v>41182</v>
      </c>
      <c r="B11" s="191">
        <v>297934.97944630875</v>
      </c>
      <c r="C11" s="191">
        <v>931643.43292817683</v>
      </c>
      <c r="D11" s="191">
        <v>1770253.9327020629</v>
      </c>
      <c r="E11" s="191">
        <v>2874200.3205607478</v>
      </c>
      <c r="F11" s="191">
        <v>4189959.4011713029</v>
      </c>
      <c r="G11" s="191">
        <v>8950885.7304964531</v>
      </c>
      <c r="H11" s="191">
        <v>60616520.07692308</v>
      </c>
      <c r="I11" s="191">
        <v>1774288.9802069275</v>
      </c>
    </row>
    <row r="12" spans="1:9" x14ac:dyDescent="0.45">
      <c r="A12" s="35">
        <v>41274</v>
      </c>
      <c r="B12" s="192">
        <v>298450.01270378998</v>
      </c>
      <c r="C12" s="192">
        <v>930895.59548072668</v>
      </c>
      <c r="D12" s="192">
        <v>1761467.8684752746</v>
      </c>
      <c r="E12" s="192">
        <v>2865945.6243066061</v>
      </c>
      <c r="F12" s="192">
        <v>4160011.6225266363</v>
      </c>
      <c r="G12" s="192">
        <v>8910576.8311688304</v>
      </c>
      <c r="H12" s="192">
        <v>64335598.775862068</v>
      </c>
      <c r="I12" s="192">
        <v>1727899.8935793068</v>
      </c>
    </row>
    <row r="13" spans="1:9" x14ac:dyDescent="0.45">
      <c r="A13" s="34">
        <v>41364</v>
      </c>
      <c r="B13" s="191">
        <v>309272.07688918262</v>
      </c>
      <c r="C13" s="191">
        <v>930202.44877942454</v>
      </c>
      <c r="D13" s="191">
        <v>1748192.8990139409</v>
      </c>
      <c r="E13" s="191">
        <v>2855412.6054852321</v>
      </c>
      <c r="F13" s="191">
        <v>4127297.4984615385</v>
      </c>
      <c r="G13" s="191">
        <v>8952450.1017369721</v>
      </c>
      <c r="H13" s="191">
        <v>63382288.322580643</v>
      </c>
      <c r="I13" s="191">
        <v>1753905.103057232</v>
      </c>
    </row>
    <row r="14" spans="1:9" x14ac:dyDescent="0.45">
      <c r="A14" s="35">
        <v>41455</v>
      </c>
      <c r="B14" s="192">
        <v>311853.18925283663</v>
      </c>
      <c r="C14" s="192">
        <v>929069.89823291462</v>
      </c>
      <c r="D14" s="192">
        <v>1742325.7548045062</v>
      </c>
      <c r="E14" s="192">
        <v>2842748.1753424658</v>
      </c>
      <c r="F14" s="192">
        <v>4144645.1386430678</v>
      </c>
      <c r="G14" s="192">
        <v>8978451.692307692</v>
      </c>
      <c r="H14" s="192">
        <v>62484083.70769231</v>
      </c>
      <c r="I14" s="192">
        <v>1748434.1480806766</v>
      </c>
    </row>
    <row r="15" spans="1:9" x14ac:dyDescent="0.45">
      <c r="A15" s="34">
        <v>41547</v>
      </c>
      <c r="B15" s="191">
        <v>313750.57951038884</v>
      </c>
      <c r="C15" s="191">
        <v>926381.23329820868</v>
      </c>
      <c r="D15" s="191">
        <v>1731423.1917317708</v>
      </c>
      <c r="E15" s="191">
        <v>2826766.0108323833</v>
      </c>
      <c r="F15" s="191">
        <v>4143723.2758112093</v>
      </c>
      <c r="G15" s="191">
        <v>8879542.5748218521</v>
      </c>
      <c r="H15" s="191">
        <v>62554518.358208954</v>
      </c>
      <c r="I15" s="191">
        <v>1726938.369149891</v>
      </c>
    </row>
    <row r="16" spans="1:9" x14ac:dyDescent="0.45">
      <c r="A16" s="35">
        <v>41639</v>
      </c>
      <c r="B16" s="192">
        <v>318672.15615986817</v>
      </c>
      <c r="C16" s="192">
        <v>925379.0067482075</v>
      </c>
      <c r="D16" s="192">
        <v>1722629.8592139175</v>
      </c>
      <c r="E16" s="192">
        <v>2795045.1794538363</v>
      </c>
      <c r="F16" s="192">
        <v>4156916.9689922482</v>
      </c>
      <c r="G16" s="192">
        <v>8937069.2883720938</v>
      </c>
      <c r="H16" s="192">
        <v>63532195.028985508</v>
      </c>
      <c r="I16" s="192">
        <v>1722056.7651150695</v>
      </c>
    </row>
    <row r="17" spans="1:9" x14ac:dyDescent="0.45">
      <c r="A17" s="34">
        <v>41729</v>
      </c>
      <c r="B17" s="191">
        <v>321983.69748069893</v>
      </c>
      <c r="C17" s="191">
        <v>923192.29095098446</v>
      </c>
      <c r="D17" s="191">
        <v>1705863.1330218068</v>
      </c>
      <c r="E17" s="191">
        <v>2793977.3407643312</v>
      </c>
      <c r="F17" s="191">
        <v>4159779.8860569717</v>
      </c>
      <c r="G17" s="191">
        <v>8987192.836363636</v>
      </c>
      <c r="H17" s="191">
        <v>63341301.75675676</v>
      </c>
      <c r="I17" s="191">
        <v>1741756.6072683146</v>
      </c>
    </row>
    <row r="18" spans="1:9" x14ac:dyDescent="0.45">
      <c r="A18" s="35">
        <v>41820</v>
      </c>
      <c r="B18" s="192">
        <v>323884.11942774209</v>
      </c>
      <c r="C18" s="192">
        <v>916682.77141671849</v>
      </c>
      <c r="D18" s="192">
        <v>1691605.3881578948</v>
      </c>
      <c r="E18" s="192">
        <v>2791929.3428571429</v>
      </c>
      <c r="F18" s="192">
        <v>4173589.422253923</v>
      </c>
      <c r="G18" s="192">
        <v>9159503.2255965285</v>
      </c>
      <c r="H18" s="192">
        <v>63109549.797468357</v>
      </c>
      <c r="I18" s="192">
        <v>1775664.4949996816</v>
      </c>
    </row>
    <row r="19" spans="1:9" x14ac:dyDescent="0.45">
      <c r="A19" s="34">
        <v>41912</v>
      </c>
      <c r="B19" s="191">
        <v>328304.92667483661</v>
      </c>
      <c r="C19" s="191">
        <v>910931.16326113604</v>
      </c>
      <c r="D19" s="191">
        <v>1692895.5298656758</v>
      </c>
      <c r="E19" s="191">
        <v>2790173.6516084871</v>
      </c>
      <c r="F19" s="191">
        <v>4181447.2202937249</v>
      </c>
      <c r="G19" s="191">
        <v>9130500.4514767937</v>
      </c>
      <c r="H19" s="191">
        <v>64936022.417721517</v>
      </c>
      <c r="I19" s="191">
        <v>1785140.1788562173</v>
      </c>
    </row>
    <row r="20" spans="1:9" x14ac:dyDescent="0.45">
      <c r="A20" s="35">
        <v>42004</v>
      </c>
      <c r="B20" s="192">
        <v>328681.06778964668</v>
      </c>
      <c r="C20" s="192">
        <v>910069.29659778753</v>
      </c>
      <c r="D20" s="192">
        <v>1691071.6195467422</v>
      </c>
      <c r="E20" s="192">
        <v>2789788.4242837653</v>
      </c>
      <c r="F20" s="192">
        <v>4182769.1272727274</v>
      </c>
      <c r="G20" s="192">
        <v>9162047.3217213117</v>
      </c>
      <c r="H20" s="192">
        <v>65963249.524390243</v>
      </c>
      <c r="I20" s="192">
        <v>1820585.9247889966</v>
      </c>
    </row>
    <row r="21" spans="1:9" x14ac:dyDescent="0.45">
      <c r="A21" s="34">
        <v>42094</v>
      </c>
      <c r="B21" s="191">
        <v>331284.9927775485</v>
      </c>
      <c r="C21" s="191">
        <v>909445.92851187999</v>
      </c>
      <c r="D21" s="191">
        <v>1692897.0197747871</v>
      </c>
      <c r="E21" s="191">
        <v>2791822.5656498675</v>
      </c>
      <c r="F21" s="191">
        <v>4179416.588957055</v>
      </c>
      <c r="G21" s="191">
        <v>9056045.0978886764</v>
      </c>
      <c r="H21" s="191">
        <v>62420866.177083336</v>
      </c>
      <c r="I21" s="191">
        <v>1877328.9545146378</v>
      </c>
    </row>
    <row r="22" spans="1:9" x14ac:dyDescent="0.45">
      <c r="A22" s="231">
        <v>42185</v>
      </c>
      <c r="B22" s="192">
        <v>331449.57740784227</v>
      </c>
      <c r="C22" s="192">
        <v>909046.25371106516</v>
      </c>
      <c r="D22" s="192">
        <v>1693455.8767783907</v>
      </c>
      <c r="E22" s="192">
        <v>2788548.7674491364</v>
      </c>
      <c r="F22" s="192">
        <v>4165779.1335965698</v>
      </c>
      <c r="G22" s="192">
        <v>9069854.2673353944</v>
      </c>
      <c r="H22" s="192">
        <v>65845712.72102315</v>
      </c>
      <c r="I22" s="192">
        <v>1964739.9568320401</v>
      </c>
    </row>
    <row r="23" spans="1:9" ht="32.25" customHeight="1" x14ac:dyDescent="0.45">
      <c r="A23" s="335" t="s">
        <v>49</v>
      </c>
      <c r="B23" s="336"/>
      <c r="C23" s="336"/>
      <c r="D23" s="336"/>
      <c r="E23" s="336"/>
      <c r="F23" s="336"/>
      <c r="G23" s="336"/>
      <c r="H23" s="336"/>
      <c r="I23" s="337"/>
    </row>
    <row r="24" spans="1:9" x14ac:dyDescent="0.45">
      <c r="A24" s="260" t="s">
        <v>46</v>
      </c>
      <c r="B24" s="261" t="s">
        <v>115</v>
      </c>
      <c r="C24" s="261" t="s">
        <v>116</v>
      </c>
      <c r="D24" s="261" t="s">
        <v>117</v>
      </c>
      <c r="E24" s="261" t="s">
        <v>118</v>
      </c>
      <c r="F24" s="261" t="s">
        <v>119</v>
      </c>
      <c r="G24" s="261" t="s">
        <v>120</v>
      </c>
      <c r="H24" s="261" t="s">
        <v>121</v>
      </c>
      <c r="I24" s="262" t="s">
        <v>122</v>
      </c>
    </row>
    <row r="25" spans="1:9" x14ac:dyDescent="0.45">
      <c r="A25" s="232">
        <v>42277</v>
      </c>
      <c r="B25" s="191">
        <v>328859.01998406061</v>
      </c>
      <c r="C25" s="191">
        <v>902677.63451764698</v>
      </c>
      <c r="D25" s="191">
        <v>1671699.872362212</v>
      </c>
      <c r="E25" s="191">
        <v>2738968.4518624139</v>
      </c>
      <c r="F25" s="191">
        <v>4080749.5147151141</v>
      </c>
      <c r="G25" s="191">
        <v>9062066.5174188036</v>
      </c>
      <c r="H25" s="191">
        <v>74317800.712049246</v>
      </c>
      <c r="I25" s="191">
        <v>2326528.8783811387</v>
      </c>
    </row>
    <row r="26" spans="1:9" x14ac:dyDescent="0.45">
      <c r="A26" s="233">
        <v>42369</v>
      </c>
      <c r="B26" s="192">
        <v>329087.91329313657</v>
      </c>
      <c r="C26" s="192">
        <v>899727.54750458198</v>
      </c>
      <c r="D26" s="192">
        <v>1656358.7422993628</v>
      </c>
      <c r="E26" s="192">
        <v>2724863.4399122968</v>
      </c>
      <c r="F26" s="192">
        <v>4042855.3469114983</v>
      </c>
      <c r="G26" s="192">
        <v>8939678.3367880583</v>
      </c>
      <c r="H26" s="192">
        <v>75528406.959452987</v>
      </c>
      <c r="I26" s="192">
        <v>2419216.4317657389</v>
      </c>
    </row>
    <row r="27" spans="1:9" x14ac:dyDescent="0.45">
      <c r="A27" s="232">
        <v>42460</v>
      </c>
      <c r="B27" s="191">
        <v>408271.97835773393</v>
      </c>
      <c r="C27" s="191">
        <v>902713.75140032952</v>
      </c>
      <c r="D27" s="191">
        <v>1814255.4575061423</v>
      </c>
      <c r="E27" s="191">
        <v>2836949.0259886985</v>
      </c>
      <c r="F27" s="191">
        <v>4074097.8914229712</v>
      </c>
      <c r="G27" s="191">
        <v>8691025.0892018788</v>
      </c>
      <c r="H27" s="191">
        <v>72322192.236559138</v>
      </c>
      <c r="I27" s="191">
        <v>1912015.4905435697</v>
      </c>
    </row>
    <row r="28" spans="1:9" x14ac:dyDescent="0.45">
      <c r="A28" s="233">
        <v>42551</v>
      </c>
      <c r="B28" s="192">
        <v>405708.48761706555</v>
      </c>
      <c r="C28" s="192">
        <v>902671.53824779345</v>
      </c>
      <c r="D28" s="192">
        <v>1810017.3962062516</v>
      </c>
      <c r="E28" s="192">
        <v>2824043.9770554495</v>
      </c>
      <c r="F28" s="192">
        <v>4083618.092548077</v>
      </c>
      <c r="G28" s="192">
        <v>8630050.7625570782</v>
      </c>
      <c r="H28" s="192">
        <v>71567010.309278354</v>
      </c>
      <c r="I28" s="192">
        <v>1919894.3503295179</v>
      </c>
    </row>
    <row r="29" spans="1:9" x14ac:dyDescent="0.45">
      <c r="A29" s="232">
        <v>42643</v>
      </c>
      <c r="B29" s="191">
        <v>401551.69849959447</v>
      </c>
      <c r="C29" s="191">
        <v>903081.83566775243</v>
      </c>
      <c r="D29" s="191">
        <v>1801567.4385548523</v>
      </c>
      <c r="E29" s="191">
        <v>2805669.652711703</v>
      </c>
      <c r="F29" s="191">
        <v>4095008.6857142858</v>
      </c>
      <c r="G29" s="191">
        <v>8633959.385885885</v>
      </c>
      <c r="H29" s="191">
        <v>74145000</v>
      </c>
      <c r="I29" s="191">
        <v>1939708.7907837776</v>
      </c>
    </row>
    <row r="30" spans="1:9" x14ac:dyDescent="0.45">
      <c r="A30" s="233">
        <v>42735</v>
      </c>
      <c r="B30" s="192">
        <v>399578.52626382309</v>
      </c>
      <c r="C30" s="192">
        <v>902502.69002123142</v>
      </c>
      <c r="D30" s="192">
        <v>1795340.0177083334</v>
      </c>
      <c r="E30" s="192">
        <v>2787001.8621973931</v>
      </c>
      <c r="F30" s="192">
        <v>4097006.4258210645</v>
      </c>
      <c r="G30" s="192">
        <v>8768259.3571428563</v>
      </c>
      <c r="H30" s="192">
        <v>73304761.90476191</v>
      </c>
      <c r="I30" s="192">
        <v>1950552.460897472</v>
      </c>
    </row>
    <row r="31" spans="1:9" x14ac:dyDescent="0.45">
      <c r="A31" s="232">
        <v>42825</v>
      </c>
      <c r="B31" s="191">
        <v>397787.83024390246</v>
      </c>
      <c r="C31" s="191">
        <v>903240.96104108694</v>
      </c>
      <c r="D31" s="191">
        <v>1783665.2270886076</v>
      </c>
      <c r="E31" s="191">
        <v>2766135.8096118299</v>
      </c>
      <c r="F31" s="191">
        <v>4095323.8993288591</v>
      </c>
      <c r="G31" s="191">
        <v>8935921.4736842103</v>
      </c>
      <c r="H31" s="191">
        <v>74314678.899082571</v>
      </c>
      <c r="I31" s="191">
        <v>1975641.2915947195</v>
      </c>
    </row>
    <row r="32" spans="1:9" x14ac:dyDescent="0.45">
      <c r="A32" s="233">
        <v>42916</v>
      </c>
      <c r="B32" s="192">
        <v>395801.91219606332</v>
      </c>
      <c r="C32" s="192">
        <v>903418.79154423764</v>
      </c>
      <c r="D32" s="192">
        <v>1771840.2586726998</v>
      </c>
      <c r="E32" s="192">
        <v>2737920.9235849055</v>
      </c>
      <c r="F32" s="192">
        <v>4137764.3831990794</v>
      </c>
      <c r="G32" s="192">
        <v>8925711.7617647052</v>
      </c>
      <c r="H32" s="192">
        <v>77641071.428571433</v>
      </c>
      <c r="I32" s="192">
        <v>1993500.6942300217</v>
      </c>
    </row>
    <row r="33" spans="1:9" x14ac:dyDescent="0.45">
      <c r="A33" s="232">
        <v>43008</v>
      </c>
      <c r="B33" s="191">
        <v>394451.67949211237</v>
      </c>
      <c r="C33" s="191">
        <v>902479.17180544103</v>
      </c>
      <c r="D33" s="191">
        <v>1767596.0620655413</v>
      </c>
      <c r="E33" s="191">
        <v>2737226.9390354869</v>
      </c>
      <c r="F33" s="191">
        <v>4143452.3791208793</v>
      </c>
      <c r="G33" s="191">
        <v>8810538.2031029612</v>
      </c>
      <c r="H33" s="191">
        <v>77672033.898305088</v>
      </c>
      <c r="I33" s="191">
        <v>2032023.9753958185</v>
      </c>
    </row>
    <row r="34" spans="1:9" x14ac:dyDescent="0.45">
      <c r="A34" s="233">
        <v>43100</v>
      </c>
      <c r="B34" s="192">
        <v>391496.97591765394</v>
      </c>
      <c r="C34" s="192">
        <v>901196.92619489948</v>
      </c>
      <c r="D34" s="192">
        <v>1763707.0664013927</v>
      </c>
      <c r="E34" s="192">
        <v>2726115.0758251562</v>
      </c>
      <c r="F34" s="192">
        <v>4159889.7173447539</v>
      </c>
      <c r="G34" s="192">
        <v>9025547.882191781</v>
      </c>
      <c r="H34" s="192">
        <v>78154330.708661422</v>
      </c>
      <c r="I34" s="192">
        <v>2105162.0837082709</v>
      </c>
    </row>
    <row r="35" spans="1:9" x14ac:dyDescent="0.45">
      <c r="A35" s="232">
        <v>43190</v>
      </c>
      <c r="B35" s="191">
        <v>333118.25911559351</v>
      </c>
      <c r="C35" s="191">
        <v>772503.7383787937</v>
      </c>
      <c r="D35" s="191">
        <v>1409776.9655910144</v>
      </c>
      <c r="E35" s="191">
        <v>2532191.1502086231</v>
      </c>
      <c r="F35" s="191">
        <v>4033897.6430317848</v>
      </c>
      <c r="G35" s="191">
        <v>8857405.958139535</v>
      </c>
      <c r="H35" s="191">
        <v>78160902.255639091</v>
      </c>
      <c r="I35" s="191">
        <v>2327482.0495429714</v>
      </c>
    </row>
    <row r="36" spans="1:9" x14ac:dyDescent="0.45">
      <c r="A36" s="233">
        <v>43281</v>
      </c>
      <c r="B36" s="192">
        <v>331050.65581051074</v>
      </c>
      <c r="C36" s="192">
        <v>775956.1000566358</v>
      </c>
      <c r="D36" s="192">
        <v>1416063.4361233481</v>
      </c>
      <c r="E36" s="192">
        <v>2537920.8484015125</v>
      </c>
      <c r="F36" s="192">
        <v>4048246.4012539187</v>
      </c>
      <c r="G36" s="192">
        <v>8857226.1491525415</v>
      </c>
      <c r="H36" s="192">
        <v>78199270.072992697</v>
      </c>
      <c r="I36" s="192">
        <v>2337864.3944706321</v>
      </c>
    </row>
    <row r="37" spans="1:9" x14ac:dyDescent="0.45">
      <c r="A37" s="232">
        <v>43373</v>
      </c>
      <c r="B37" s="191">
        <v>327459.30398613517</v>
      </c>
      <c r="C37" s="191">
        <v>779647.37438886799</v>
      </c>
      <c r="D37" s="191">
        <v>1422448.3306836248</v>
      </c>
      <c r="E37" s="191">
        <v>2540195.8764278297</v>
      </c>
      <c r="F37" s="191">
        <v>4057448.1115355231</v>
      </c>
      <c r="G37" s="191">
        <v>8778328.7146042362</v>
      </c>
      <c r="H37" s="191">
        <v>78074890.143884897</v>
      </c>
      <c r="I37" s="191">
        <v>2331121.6295423605</v>
      </c>
    </row>
    <row r="38" spans="1:9" x14ac:dyDescent="0.45">
      <c r="A38" s="233">
        <v>43465</v>
      </c>
      <c r="B38" s="192">
        <v>325262.81353079772</v>
      </c>
      <c r="C38" s="192">
        <v>780906.81522765919</v>
      </c>
      <c r="D38" s="192">
        <v>1425045.5527817404</v>
      </c>
      <c r="E38" s="192">
        <v>2543706.0246100519</v>
      </c>
      <c r="F38" s="192">
        <v>4052205.9015503875</v>
      </c>
      <c r="G38" s="192">
        <v>8724745.8392652124</v>
      </c>
      <c r="H38" s="192">
        <v>79642135.887218043</v>
      </c>
      <c r="I38" s="192">
        <v>2301661.1330113905</v>
      </c>
    </row>
    <row r="39" spans="1:9" x14ac:dyDescent="0.45">
      <c r="A39" s="232">
        <v>43555</v>
      </c>
      <c r="B39" s="191">
        <v>322167.20696324954</v>
      </c>
      <c r="C39" s="191">
        <v>781951.52232058765</v>
      </c>
      <c r="D39" s="191">
        <v>1428412.241855524</v>
      </c>
      <c r="E39" s="191">
        <v>2549709.8128876635</v>
      </c>
      <c r="F39" s="191">
        <v>4056203.5963302753</v>
      </c>
      <c r="G39" s="191">
        <v>8774263.1814109739</v>
      </c>
      <c r="H39" s="191">
        <v>77111717.866197184</v>
      </c>
      <c r="I39" s="191">
        <v>2316020.9691773728</v>
      </c>
    </row>
    <row r="40" spans="1:9" x14ac:dyDescent="0.45">
      <c r="A40" s="233">
        <v>43646</v>
      </c>
      <c r="B40" s="192">
        <v>318428.12213039486</v>
      </c>
      <c r="C40" s="192">
        <v>782484.25156161271</v>
      </c>
      <c r="D40" s="192">
        <v>1433585.6189719131</v>
      </c>
      <c r="E40" s="192">
        <v>2551060.6608307585</v>
      </c>
      <c r="F40" s="192">
        <v>4051834.2989130435</v>
      </c>
      <c r="G40" s="192">
        <v>8780457.6420323327</v>
      </c>
      <c r="H40" s="192">
        <v>79944745.280575544</v>
      </c>
      <c r="I40" s="192">
        <v>2299834.9569449453</v>
      </c>
    </row>
    <row r="41" spans="1:9" x14ac:dyDescent="0.45">
      <c r="A41" s="232">
        <v>43738</v>
      </c>
      <c r="B41" s="191">
        <v>313704.11035703745</v>
      </c>
      <c r="C41" s="191">
        <v>783828.71097607294</v>
      </c>
      <c r="D41" s="191">
        <v>1438086.4569559838</v>
      </c>
      <c r="E41" s="191">
        <v>2549993.7785095321</v>
      </c>
      <c r="F41" s="191">
        <v>4056705.7826086958</v>
      </c>
      <c r="G41" s="191">
        <v>8805825.3253301326</v>
      </c>
      <c r="H41" s="191">
        <v>81281184.177777782</v>
      </c>
      <c r="I41" s="191">
        <v>2268738.7696192097</v>
      </c>
    </row>
    <row r="42" spans="1:9" x14ac:dyDescent="0.45">
      <c r="A42" s="234">
        <v>43830</v>
      </c>
      <c r="B42" s="192">
        <v>315519.13778829097</v>
      </c>
      <c r="C42" s="192">
        <v>785259.8464794152</v>
      </c>
      <c r="D42" s="192">
        <v>1440640.9905794526</v>
      </c>
      <c r="E42" s="192">
        <v>2555593.9810725553</v>
      </c>
      <c r="F42" s="192">
        <v>4069621.8122028527</v>
      </c>
      <c r="G42" s="192">
        <v>8717511.2181818187</v>
      </c>
      <c r="H42" s="192">
        <v>81095657.213235289</v>
      </c>
      <c r="I42" s="192">
        <v>2295149.4144386412</v>
      </c>
    </row>
    <row r="43" spans="1:9" x14ac:dyDescent="0.45">
      <c r="A43" s="235">
        <v>43921</v>
      </c>
      <c r="B43" s="191">
        <v>316797.73732311319</v>
      </c>
      <c r="C43" s="191">
        <v>785893.79685375805</v>
      </c>
      <c r="D43" s="191">
        <v>1444117.2788980915</v>
      </c>
      <c r="E43" s="191">
        <v>2562005.6434354102</v>
      </c>
      <c r="F43" s="191">
        <v>4076749.6621728786</v>
      </c>
      <c r="G43" s="191">
        <v>8745911.6563573889</v>
      </c>
      <c r="H43" s="191">
        <v>78646222.560283691</v>
      </c>
      <c r="I43" s="191">
        <v>2305216.2857737755</v>
      </c>
    </row>
    <row r="44" spans="1:9" x14ac:dyDescent="0.45">
      <c r="A44" s="236">
        <v>44012</v>
      </c>
      <c r="B44" s="192">
        <v>315197.14000570285</v>
      </c>
      <c r="C44" s="192">
        <v>789078.54971784388</v>
      </c>
      <c r="D44" s="192">
        <v>1452221.1892952721</v>
      </c>
      <c r="E44" s="192">
        <v>2568393.2156250002</v>
      </c>
      <c r="F44" s="192">
        <v>4102319.4952681386</v>
      </c>
      <c r="G44" s="192">
        <v>8667567.5220264308</v>
      </c>
      <c r="H44" s="192">
        <v>75732142.857142851</v>
      </c>
      <c r="I44" s="192">
        <v>2334504.1721391501</v>
      </c>
    </row>
    <row r="45" spans="1:9" x14ac:dyDescent="0.45">
      <c r="A45" s="232">
        <v>44104</v>
      </c>
      <c r="B45" s="191">
        <v>313315.50456407416</v>
      </c>
      <c r="C45" s="191">
        <v>789233.59298721422</v>
      </c>
      <c r="D45" s="191">
        <v>1454553.6938444921</v>
      </c>
      <c r="E45" s="191">
        <v>2568635.7276264592</v>
      </c>
      <c r="F45" s="191">
        <v>4097845.9678456592</v>
      </c>
      <c r="G45" s="191">
        <v>8757106.8981693368</v>
      </c>
      <c r="H45" s="191">
        <v>74450754.351724133</v>
      </c>
      <c r="I45" s="191">
        <v>2270524.5581581793</v>
      </c>
    </row>
    <row r="46" spans="1:9" x14ac:dyDescent="0.45">
      <c r="A46" s="234">
        <v>44196</v>
      </c>
      <c r="B46" s="192">
        <v>312009.72596533981</v>
      </c>
      <c r="C46" s="192">
        <v>790779.92056164634</v>
      </c>
      <c r="D46" s="192">
        <v>1457404.6604010025</v>
      </c>
      <c r="E46" s="192">
        <v>2570261.7151408452</v>
      </c>
      <c r="F46" s="192">
        <v>4106180.7068273094</v>
      </c>
      <c r="G46" s="192">
        <v>8785443.2848970238</v>
      </c>
      <c r="H46" s="192">
        <v>76103691.275167778</v>
      </c>
      <c r="I46" s="192">
        <v>2289096.5403854791</v>
      </c>
    </row>
    <row r="47" spans="1:9" x14ac:dyDescent="0.45">
      <c r="A47" s="237">
        <v>44286</v>
      </c>
      <c r="B47" s="191">
        <v>311083.67523178807</v>
      </c>
      <c r="C47" s="191">
        <v>792518.04979811574</v>
      </c>
      <c r="D47" s="191">
        <v>1460241.4267001615</v>
      </c>
      <c r="E47" s="191">
        <v>2571397.2197340797</v>
      </c>
      <c r="F47" s="191">
        <v>4106709.5307443365</v>
      </c>
      <c r="G47" s="191">
        <v>8751096.9625850338</v>
      </c>
      <c r="H47" s="191">
        <v>74229668.673202619</v>
      </c>
      <c r="I47" s="191">
        <v>2283499.6332960669</v>
      </c>
    </row>
    <row r="48" spans="1:9" x14ac:dyDescent="0.45">
      <c r="A48" s="238">
        <v>44377</v>
      </c>
      <c r="B48" s="192">
        <v>309713.64788366656</v>
      </c>
      <c r="C48" s="192">
        <v>794895.01802998676</v>
      </c>
      <c r="D48" s="192">
        <v>1466655.1484568997</v>
      </c>
      <c r="E48" s="192">
        <v>2577215.4887140901</v>
      </c>
      <c r="F48" s="192">
        <v>4098185.4204204204</v>
      </c>
      <c r="G48" s="192">
        <v>8684914.9937040918</v>
      </c>
      <c r="H48" s="192">
        <v>72389562.602409646</v>
      </c>
      <c r="I48" s="192">
        <v>2331394.3915462177</v>
      </c>
    </row>
    <row r="49" spans="1:9" x14ac:dyDescent="0.45">
      <c r="A49" s="34">
        <v>44440</v>
      </c>
      <c r="B49" s="191">
        <v>309793.29805966344</v>
      </c>
      <c r="C49" s="191">
        <v>797288.0478311386</v>
      </c>
      <c r="D49" s="191">
        <v>1476072.7644444443</v>
      </c>
      <c r="E49" s="191">
        <v>2580261.2266576453</v>
      </c>
      <c r="F49" s="191">
        <v>4098089.7283687945</v>
      </c>
      <c r="G49" s="191">
        <v>8604131.4186265264</v>
      </c>
      <c r="H49" s="191">
        <v>70435964.086956546</v>
      </c>
      <c r="I49" s="191">
        <v>2418179.5850713444</v>
      </c>
    </row>
    <row r="50" spans="1:9" x14ac:dyDescent="0.45">
      <c r="A50" s="35">
        <v>44531</v>
      </c>
      <c r="B50" s="192">
        <v>309737.81437326607</v>
      </c>
      <c r="C50" s="192">
        <v>798371.14900662249</v>
      </c>
      <c r="D50" s="192">
        <v>1480951.0926024481</v>
      </c>
      <c r="E50" s="192">
        <v>2585932.987804878</v>
      </c>
      <c r="F50" s="192">
        <v>4137026.9838165878</v>
      </c>
      <c r="G50" s="192">
        <v>8643603.0050675683</v>
      </c>
      <c r="H50" s="192">
        <v>71844677.526041701</v>
      </c>
      <c r="I50" s="192">
        <v>2505093.6127897021</v>
      </c>
    </row>
    <row r="51" spans="1:9" x14ac:dyDescent="0.45">
      <c r="A51" s="34">
        <v>44621</v>
      </c>
      <c r="B51" s="191">
        <v>309746.67107312212</v>
      </c>
      <c r="C51" s="191">
        <v>799753.27917397232</v>
      </c>
      <c r="D51" s="191">
        <v>1483599.239992915</v>
      </c>
      <c r="E51" s="191">
        <v>2589758.0890661352</v>
      </c>
      <c r="F51" s="191">
        <v>4147603.2717391299</v>
      </c>
      <c r="G51" s="191">
        <v>8649223.2696540877</v>
      </c>
      <c r="H51" s="191">
        <v>71266808.510101005</v>
      </c>
      <c r="I51" s="191">
        <v>2550039.0557871237</v>
      </c>
    </row>
    <row r="52" spans="1:9" x14ac:dyDescent="0.45">
      <c r="A52" s="35">
        <v>44713</v>
      </c>
      <c r="B52" s="192">
        <v>309317.59896100691</v>
      </c>
      <c r="C52" s="192">
        <v>801521.63601086533</v>
      </c>
      <c r="D52" s="192">
        <v>1487587.308639803</v>
      </c>
      <c r="E52" s="192">
        <v>2594835.0941558438</v>
      </c>
      <c r="F52" s="192">
        <v>4147674.5926372958</v>
      </c>
      <c r="G52" s="192">
        <v>8759882.2901281081</v>
      </c>
      <c r="H52" s="192">
        <v>69491383.029556647</v>
      </c>
      <c r="I52" s="192">
        <v>2572993.9280577614</v>
      </c>
    </row>
    <row r="53" spans="1:9" x14ac:dyDescent="0.45">
      <c r="A53" s="34">
        <v>44805</v>
      </c>
      <c r="B53" s="191">
        <v>309116.88567336008</v>
      </c>
      <c r="C53" s="191">
        <v>821962.46481719636</v>
      </c>
      <c r="D53" s="191">
        <v>1500107.250314014</v>
      </c>
      <c r="E53" s="191">
        <v>2661053.0589064262</v>
      </c>
      <c r="F53" s="191">
        <v>4190814.7785923756</v>
      </c>
      <c r="G53" s="191">
        <v>8843996.8726731203</v>
      </c>
      <c r="H53" s="191">
        <v>70275683.276699036</v>
      </c>
      <c r="I53" s="191">
        <v>2665510.7707586554</v>
      </c>
    </row>
    <row r="54" spans="1:9" x14ac:dyDescent="0.45">
      <c r="A54" s="35">
        <v>44896</v>
      </c>
      <c r="B54" s="192">
        <v>308404.03255402751</v>
      </c>
      <c r="C54" s="192">
        <v>833585.25592920359</v>
      </c>
      <c r="D54" s="192">
        <v>1511001.2050314466</v>
      </c>
      <c r="E54" s="192">
        <v>2680497.7416125541</v>
      </c>
      <c r="F54" s="192">
        <v>4184833.7576791807</v>
      </c>
      <c r="G54" s="192">
        <v>8807974.071266111</v>
      </c>
      <c r="H54" s="192">
        <v>69538897.860576928</v>
      </c>
      <c r="I54" s="192">
        <v>2665941.6023485395</v>
      </c>
    </row>
    <row r="56" spans="1:9" x14ac:dyDescent="0.45">
      <c r="A56" s="23" t="s">
        <v>127</v>
      </c>
    </row>
    <row r="58" spans="1:9" x14ac:dyDescent="0.45">
      <c r="A58" s="24" t="s">
        <v>125</v>
      </c>
    </row>
  </sheetData>
  <mergeCells count="2">
    <mergeCell ref="A1:I1"/>
    <mergeCell ref="A23:I23"/>
  </mergeCells>
  <phoneticPr fontId="27" type="noConversion"/>
  <hyperlinks>
    <hyperlink ref="A58" location="Index!A1" display="back to index" xr:uid="{00000000-0004-0000-0600-000000000000}"/>
  </hyperlinks>
  <pageMargins left="0.25" right="0.25" top="0.75" bottom="0.75" header="0.3" footer="0.3"/>
  <pageSetup paperSize="9" scale="74"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G62"/>
  <sheetViews>
    <sheetView workbookViewId="0">
      <pane ySplit="2" topLeftCell="A3" activePane="bottomLeft" state="frozen"/>
      <selection activeCell="A3" sqref="A3"/>
      <selection pane="bottomLeft" activeCell="A3" sqref="A3"/>
    </sheetView>
  </sheetViews>
  <sheetFormatPr defaultColWidth="15.125" defaultRowHeight="16" x14ac:dyDescent="0.3"/>
  <cols>
    <col min="1" max="1" width="15.125" style="20"/>
    <col min="2" max="4" width="10.5" style="20" customWidth="1"/>
    <col min="5" max="5" width="14" style="20" customWidth="1"/>
    <col min="6" max="6" width="17.125" style="20" customWidth="1"/>
    <col min="7" max="7" width="17.25" style="20" customWidth="1"/>
    <col min="8" max="16384" width="15.125" style="20"/>
  </cols>
  <sheetData>
    <row r="1" spans="1:7" s="25" customFormat="1" ht="41.25" customHeight="1" x14ac:dyDescent="0.3">
      <c r="A1" s="332" t="s">
        <v>51</v>
      </c>
      <c r="B1" s="333"/>
      <c r="C1" s="333"/>
      <c r="D1" s="333"/>
      <c r="E1" s="333"/>
      <c r="F1" s="333"/>
      <c r="G1" s="334"/>
    </row>
    <row r="2" spans="1:7" s="190" customFormat="1" ht="75.75" customHeight="1" x14ac:dyDescent="0.3">
      <c r="A2" s="40" t="s">
        <v>46</v>
      </c>
      <c r="B2" s="40" t="s">
        <v>129</v>
      </c>
      <c r="C2" s="40" t="s">
        <v>130</v>
      </c>
      <c r="D2" s="40" t="s">
        <v>385</v>
      </c>
      <c r="E2" s="40" t="s">
        <v>386</v>
      </c>
      <c r="F2" s="40" t="s">
        <v>131</v>
      </c>
      <c r="G2" s="41" t="s">
        <v>387</v>
      </c>
    </row>
    <row r="3" spans="1:7" x14ac:dyDescent="0.3">
      <c r="A3" s="34">
        <v>40451</v>
      </c>
      <c r="B3" s="60">
        <v>0</v>
      </c>
      <c r="C3" s="60">
        <v>0</v>
      </c>
      <c r="D3" s="60">
        <v>0</v>
      </c>
      <c r="E3" s="60">
        <v>0</v>
      </c>
      <c r="F3" s="60">
        <f t="shared" ref="F3:F50" si="0">SUM(B3:D3)-E3</f>
        <v>0</v>
      </c>
      <c r="G3" s="54">
        <v>0</v>
      </c>
    </row>
    <row r="4" spans="1:7" x14ac:dyDescent="0.3">
      <c r="A4" s="35">
        <v>40543</v>
      </c>
      <c r="B4" s="61">
        <v>0</v>
      </c>
      <c r="C4" s="61">
        <v>0</v>
      </c>
      <c r="D4" s="61">
        <v>0</v>
      </c>
      <c r="E4" s="61">
        <v>0</v>
      </c>
      <c r="F4" s="61">
        <f t="shared" si="0"/>
        <v>0</v>
      </c>
      <c r="G4" s="56">
        <v>0</v>
      </c>
    </row>
    <row r="5" spans="1:7" x14ac:dyDescent="0.3">
      <c r="A5" s="34">
        <v>40633</v>
      </c>
      <c r="B5" s="60">
        <v>0</v>
      </c>
      <c r="C5" s="60">
        <v>255</v>
      </c>
      <c r="D5" s="60">
        <v>0</v>
      </c>
      <c r="E5" s="60">
        <v>0</v>
      </c>
      <c r="F5" s="60">
        <f t="shared" si="0"/>
        <v>255</v>
      </c>
      <c r="G5" s="54">
        <v>145352.9411764706</v>
      </c>
    </row>
    <row r="6" spans="1:7" x14ac:dyDescent="0.3">
      <c r="A6" s="35">
        <v>40724</v>
      </c>
      <c r="B6" s="61">
        <v>0</v>
      </c>
      <c r="C6" s="61">
        <v>472</v>
      </c>
      <c r="D6" s="61">
        <v>0</v>
      </c>
      <c r="E6" s="61">
        <v>0</v>
      </c>
      <c r="F6" s="61">
        <f t="shared" si="0"/>
        <v>472</v>
      </c>
      <c r="G6" s="56">
        <v>161319.27633474578</v>
      </c>
    </row>
    <row r="7" spans="1:7" x14ac:dyDescent="0.3">
      <c r="A7" s="34">
        <v>40816</v>
      </c>
      <c r="B7" s="60">
        <v>0</v>
      </c>
      <c r="C7" s="60">
        <v>696</v>
      </c>
      <c r="D7" s="60">
        <v>0</v>
      </c>
      <c r="E7" s="60">
        <v>0</v>
      </c>
      <c r="F7" s="60">
        <f t="shared" si="0"/>
        <v>696</v>
      </c>
      <c r="G7" s="54">
        <v>250262.79084770117</v>
      </c>
    </row>
    <row r="8" spans="1:7" x14ac:dyDescent="0.3">
      <c r="A8" s="35">
        <v>40908</v>
      </c>
      <c r="B8" s="61">
        <v>0</v>
      </c>
      <c r="C8" s="61">
        <v>719</v>
      </c>
      <c r="D8" s="61">
        <v>0</v>
      </c>
      <c r="E8" s="61">
        <v>0</v>
      </c>
      <c r="F8" s="61">
        <f t="shared" si="0"/>
        <v>719</v>
      </c>
      <c r="G8" s="56">
        <v>243708.66123783033</v>
      </c>
    </row>
    <row r="9" spans="1:7" x14ac:dyDescent="0.3">
      <c r="A9" s="34">
        <v>40999</v>
      </c>
      <c r="B9" s="60">
        <v>0</v>
      </c>
      <c r="C9" s="60">
        <v>797</v>
      </c>
      <c r="D9" s="60">
        <v>0</v>
      </c>
      <c r="E9" s="60">
        <v>0</v>
      </c>
      <c r="F9" s="60">
        <f t="shared" si="0"/>
        <v>797</v>
      </c>
      <c r="G9" s="54">
        <v>234107.63316185697</v>
      </c>
    </row>
    <row r="10" spans="1:7" x14ac:dyDescent="0.3">
      <c r="A10" s="35">
        <v>41090</v>
      </c>
      <c r="B10" s="61">
        <v>0</v>
      </c>
      <c r="C10" s="61">
        <v>871</v>
      </c>
      <c r="D10" s="61">
        <v>0</v>
      </c>
      <c r="E10" s="61">
        <v>0</v>
      </c>
      <c r="F10" s="61">
        <f t="shared" si="0"/>
        <v>871</v>
      </c>
      <c r="G10" s="56">
        <v>242383.46727898967</v>
      </c>
    </row>
    <row r="11" spans="1:7" x14ac:dyDescent="0.3">
      <c r="A11" s="34">
        <v>41182</v>
      </c>
      <c r="B11" s="60">
        <v>1</v>
      </c>
      <c r="C11" s="60">
        <v>994</v>
      </c>
      <c r="D11" s="60">
        <v>0</v>
      </c>
      <c r="E11" s="60">
        <v>0</v>
      </c>
      <c r="F11" s="60">
        <f t="shared" si="0"/>
        <v>995</v>
      </c>
      <c r="G11" s="54">
        <v>254412.06030150753</v>
      </c>
    </row>
    <row r="12" spans="1:7" x14ac:dyDescent="0.3">
      <c r="A12" s="35">
        <v>41274</v>
      </c>
      <c r="B12" s="61">
        <v>1</v>
      </c>
      <c r="C12" s="61">
        <v>1102</v>
      </c>
      <c r="D12" s="61">
        <v>0</v>
      </c>
      <c r="E12" s="61">
        <v>0</v>
      </c>
      <c r="F12" s="61">
        <f t="shared" si="0"/>
        <v>1103</v>
      </c>
      <c r="G12" s="56">
        <v>230532.184950136</v>
      </c>
    </row>
    <row r="13" spans="1:7" x14ac:dyDescent="0.3">
      <c r="A13" s="34">
        <v>41364</v>
      </c>
      <c r="B13" s="60">
        <v>1</v>
      </c>
      <c r="C13" s="60">
        <v>1194</v>
      </c>
      <c r="D13" s="60">
        <v>0</v>
      </c>
      <c r="E13" s="60">
        <v>0</v>
      </c>
      <c r="F13" s="60">
        <f t="shared" si="0"/>
        <v>1195</v>
      </c>
      <c r="G13" s="54">
        <v>241726.35983263599</v>
      </c>
    </row>
    <row r="14" spans="1:7" x14ac:dyDescent="0.3">
      <c r="A14" s="35">
        <v>41455</v>
      </c>
      <c r="B14" s="61">
        <v>1</v>
      </c>
      <c r="C14" s="61">
        <v>1333</v>
      </c>
      <c r="D14" s="61">
        <v>0</v>
      </c>
      <c r="E14" s="61">
        <v>0</v>
      </c>
      <c r="F14" s="61">
        <f t="shared" si="0"/>
        <v>1334</v>
      </c>
      <c r="G14" s="56">
        <v>225710.64467766116</v>
      </c>
    </row>
    <row r="15" spans="1:7" x14ac:dyDescent="0.3">
      <c r="A15" s="34">
        <v>41547</v>
      </c>
      <c r="B15" s="60">
        <v>1</v>
      </c>
      <c r="C15" s="60">
        <v>1439</v>
      </c>
      <c r="D15" s="60">
        <v>0</v>
      </c>
      <c r="E15" s="60">
        <v>0</v>
      </c>
      <c r="F15" s="60">
        <f t="shared" si="0"/>
        <v>1440</v>
      </c>
      <c r="G15" s="54">
        <v>223661.11111111112</v>
      </c>
    </row>
    <row r="16" spans="1:7" x14ac:dyDescent="0.3">
      <c r="A16" s="35">
        <v>41639</v>
      </c>
      <c r="B16" s="61">
        <v>1</v>
      </c>
      <c r="C16" s="61">
        <v>1541</v>
      </c>
      <c r="D16" s="61">
        <v>8</v>
      </c>
      <c r="E16" s="61">
        <v>5</v>
      </c>
      <c r="F16" s="61">
        <f t="shared" si="0"/>
        <v>1545</v>
      </c>
      <c r="G16" s="56">
        <v>224230.86900129702</v>
      </c>
    </row>
    <row r="17" spans="1:7" x14ac:dyDescent="0.3">
      <c r="A17" s="34">
        <v>41729</v>
      </c>
      <c r="B17" s="60">
        <v>1</v>
      </c>
      <c r="C17" s="60">
        <v>1621</v>
      </c>
      <c r="D17" s="60">
        <v>15</v>
      </c>
      <c r="E17" s="60">
        <v>10</v>
      </c>
      <c r="F17" s="60">
        <f t="shared" si="0"/>
        <v>1627</v>
      </c>
      <c r="G17" s="54">
        <v>217575.83230579531</v>
      </c>
    </row>
    <row r="18" spans="1:7" x14ac:dyDescent="0.3">
      <c r="A18" s="35">
        <v>41820</v>
      </c>
      <c r="B18" s="61">
        <v>1</v>
      </c>
      <c r="C18" s="61">
        <v>1723</v>
      </c>
      <c r="D18" s="61">
        <v>34</v>
      </c>
      <c r="E18" s="61">
        <v>22</v>
      </c>
      <c r="F18" s="61">
        <f t="shared" si="0"/>
        <v>1736</v>
      </c>
      <c r="G18" s="56">
        <v>219606.14849187934</v>
      </c>
    </row>
    <row r="19" spans="1:7" x14ac:dyDescent="0.3">
      <c r="A19" s="34">
        <v>41912</v>
      </c>
      <c r="B19" s="60">
        <v>1</v>
      </c>
      <c r="C19" s="60">
        <v>1788</v>
      </c>
      <c r="D19" s="60">
        <v>48</v>
      </c>
      <c r="E19" s="60">
        <v>30</v>
      </c>
      <c r="F19" s="60">
        <f t="shared" si="0"/>
        <v>1807</v>
      </c>
      <c r="G19" s="54">
        <v>219115.14812744551</v>
      </c>
    </row>
    <row r="20" spans="1:7" x14ac:dyDescent="0.3">
      <c r="A20" s="35">
        <v>42004</v>
      </c>
      <c r="B20" s="61">
        <v>1</v>
      </c>
      <c r="C20" s="61">
        <v>1858</v>
      </c>
      <c r="D20" s="61">
        <v>74</v>
      </c>
      <c r="E20" s="61">
        <v>48</v>
      </c>
      <c r="F20" s="61">
        <f t="shared" si="0"/>
        <v>1885</v>
      </c>
      <c r="G20" s="56">
        <v>211032.2754168908</v>
      </c>
    </row>
    <row r="21" spans="1:7" x14ac:dyDescent="0.3">
      <c r="A21" s="34">
        <v>42094</v>
      </c>
      <c r="B21" s="60">
        <v>1</v>
      </c>
      <c r="C21" s="60">
        <v>1942</v>
      </c>
      <c r="D21" s="60">
        <v>89</v>
      </c>
      <c r="E21" s="60">
        <v>55</v>
      </c>
      <c r="F21" s="60">
        <f t="shared" si="0"/>
        <v>1977</v>
      </c>
      <c r="G21" s="54">
        <v>221161.60576428205</v>
      </c>
    </row>
    <row r="22" spans="1:7" x14ac:dyDescent="0.3">
      <c r="A22" s="35">
        <v>42185</v>
      </c>
      <c r="B22" s="61">
        <v>1</v>
      </c>
      <c r="C22" s="61">
        <v>2062</v>
      </c>
      <c r="D22" s="61">
        <v>121</v>
      </c>
      <c r="E22" s="61">
        <v>73</v>
      </c>
      <c r="F22" s="61">
        <f t="shared" si="0"/>
        <v>2111</v>
      </c>
      <c r="G22" s="56">
        <v>226430</v>
      </c>
    </row>
    <row r="23" spans="1:7" x14ac:dyDescent="0.3">
      <c r="A23" s="34">
        <v>42277</v>
      </c>
      <c r="B23" s="60">
        <v>1</v>
      </c>
      <c r="C23" s="60">
        <v>2273</v>
      </c>
      <c r="D23" s="60">
        <v>174</v>
      </c>
      <c r="E23" s="60">
        <v>100</v>
      </c>
      <c r="F23" s="60">
        <f t="shared" si="0"/>
        <v>2348</v>
      </c>
      <c r="G23" s="54">
        <v>217087</v>
      </c>
    </row>
    <row r="24" spans="1:7" x14ac:dyDescent="0.3">
      <c r="A24" s="35">
        <v>42369</v>
      </c>
      <c r="B24" s="61">
        <v>1</v>
      </c>
      <c r="C24" s="61">
        <v>2429</v>
      </c>
      <c r="D24" s="61">
        <v>224</v>
      </c>
      <c r="E24" s="61">
        <v>123</v>
      </c>
      <c r="F24" s="61">
        <f t="shared" si="0"/>
        <v>2531</v>
      </c>
      <c r="G24" s="56">
        <v>213257</v>
      </c>
    </row>
    <row r="25" spans="1:7" x14ac:dyDescent="0.3">
      <c r="A25" s="34">
        <v>42460</v>
      </c>
      <c r="B25" s="60">
        <v>1</v>
      </c>
      <c r="C25" s="60">
        <v>2480</v>
      </c>
      <c r="D25" s="60">
        <v>240</v>
      </c>
      <c r="E25" s="60">
        <v>130</v>
      </c>
      <c r="F25" s="60">
        <f t="shared" si="0"/>
        <v>2591</v>
      </c>
      <c r="G25" s="54">
        <v>209725</v>
      </c>
    </row>
    <row r="26" spans="1:7" x14ac:dyDescent="0.3">
      <c r="A26" s="35">
        <v>42551</v>
      </c>
      <c r="B26" s="61">
        <v>1</v>
      </c>
      <c r="C26" s="61">
        <v>2627</v>
      </c>
      <c r="D26" s="61">
        <v>300</v>
      </c>
      <c r="E26" s="61">
        <v>157</v>
      </c>
      <c r="F26" s="61">
        <f t="shared" si="0"/>
        <v>2771</v>
      </c>
      <c r="G26" s="56">
        <v>212513</v>
      </c>
    </row>
    <row r="27" spans="1:7" x14ac:dyDescent="0.3">
      <c r="A27" s="34">
        <v>42643</v>
      </c>
      <c r="B27" s="60">
        <v>1</v>
      </c>
      <c r="C27" s="60">
        <v>2657</v>
      </c>
      <c r="D27" s="60">
        <v>304</v>
      </c>
      <c r="E27" s="60">
        <v>158</v>
      </c>
      <c r="F27" s="60">
        <f t="shared" si="0"/>
        <v>2804</v>
      </c>
      <c r="G27" s="54">
        <v>210320</v>
      </c>
    </row>
    <row r="28" spans="1:7" x14ac:dyDescent="0.3">
      <c r="A28" s="35">
        <v>42735</v>
      </c>
      <c r="B28" s="61">
        <v>1</v>
      </c>
      <c r="C28" s="61">
        <v>2808</v>
      </c>
      <c r="D28" s="61">
        <v>401</v>
      </c>
      <c r="E28" s="61">
        <v>189</v>
      </c>
      <c r="F28" s="61">
        <f t="shared" si="0"/>
        <v>3021</v>
      </c>
      <c r="G28" s="56">
        <v>204881</v>
      </c>
    </row>
    <row r="29" spans="1:7" x14ac:dyDescent="0.3">
      <c r="A29" s="34">
        <v>42825</v>
      </c>
      <c r="B29" s="60">
        <v>1</v>
      </c>
      <c r="C29" s="60">
        <v>2821</v>
      </c>
      <c r="D29" s="60">
        <v>412</v>
      </c>
      <c r="E29" s="60">
        <v>191</v>
      </c>
      <c r="F29" s="60">
        <f t="shared" si="0"/>
        <v>3043</v>
      </c>
      <c r="G29" s="54">
        <v>204177</v>
      </c>
    </row>
    <row r="30" spans="1:7" x14ac:dyDescent="0.3">
      <c r="A30" s="35">
        <v>42916</v>
      </c>
      <c r="B30" s="61">
        <v>1</v>
      </c>
      <c r="C30" s="61">
        <v>3028</v>
      </c>
      <c r="D30" s="61">
        <v>545</v>
      </c>
      <c r="E30" s="61">
        <v>245</v>
      </c>
      <c r="F30" s="61">
        <f t="shared" si="0"/>
        <v>3329</v>
      </c>
      <c r="G30" s="56">
        <v>213737</v>
      </c>
    </row>
    <row r="31" spans="1:7" x14ac:dyDescent="0.3">
      <c r="A31" s="34">
        <v>43008</v>
      </c>
      <c r="B31" s="60">
        <v>1</v>
      </c>
      <c r="C31" s="60">
        <v>3093</v>
      </c>
      <c r="D31" s="60">
        <v>563</v>
      </c>
      <c r="E31" s="60">
        <v>252</v>
      </c>
      <c r="F31" s="60">
        <f t="shared" si="0"/>
        <v>3405</v>
      </c>
      <c r="G31" s="54">
        <v>215055</v>
      </c>
    </row>
    <row r="32" spans="1:7" x14ac:dyDescent="0.3">
      <c r="A32" s="35">
        <v>43100</v>
      </c>
      <c r="B32" s="61">
        <v>1</v>
      </c>
      <c r="C32" s="61">
        <v>3135</v>
      </c>
      <c r="D32" s="61">
        <v>593</v>
      </c>
      <c r="E32" s="61">
        <v>272</v>
      </c>
      <c r="F32" s="61">
        <f t="shared" si="0"/>
        <v>3457</v>
      </c>
      <c r="G32" s="56">
        <v>214432</v>
      </c>
    </row>
    <row r="33" spans="1:7" x14ac:dyDescent="0.3">
      <c r="A33" s="34">
        <v>43190</v>
      </c>
      <c r="B33" s="60">
        <v>1</v>
      </c>
      <c r="C33" s="60">
        <v>3293</v>
      </c>
      <c r="D33" s="60">
        <v>643</v>
      </c>
      <c r="E33" s="60">
        <v>295</v>
      </c>
      <c r="F33" s="60">
        <f t="shared" si="0"/>
        <v>3642</v>
      </c>
      <c r="G33" s="54">
        <v>216950</v>
      </c>
    </row>
    <row r="34" spans="1:7" x14ac:dyDescent="0.3">
      <c r="A34" s="35">
        <v>43281</v>
      </c>
      <c r="B34" s="61">
        <v>1</v>
      </c>
      <c r="C34" s="61">
        <v>3461</v>
      </c>
      <c r="D34" s="61">
        <v>658</v>
      </c>
      <c r="E34" s="61">
        <v>308</v>
      </c>
      <c r="F34" s="61">
        <f t="shared" si="0"/>
        <v>3812</v>
      </c>
      <c r="G34" s="56">
        <v>241245</v>
      </c>
    </row>
    <row r="35" spans="1:7" x14ac:dyDescent="0.3">
      <c r="A35" s="34">
        <v>43373</v>
      </c>
      <c r="B35" s="60">
        <v>1</v>
      </c>
      <c r="C35" s="60">
        <v>3521</v>
      </c>
      <c r="D35" s="60">
        <v>659</v>
      </c>
      <c r="E35" s="60">
        <v>312</v>
      </c>
      <c r="F35" s="60">
        <f t="shared" si="0"/>
        <v>3869</v>
      </c>
      <c r="G35" s="54">
        <v>241322.61890971038</v>
      </c>
    </row>
    <row r="36" spans="1:7" x14ac:dyDescent="0.3">
      <c r="A36" s="35">
        <v>43465</v>
      </c>
      <c r="B36" s="61">
        <v>1</v>
      </c>
      <c r="C36" s="61">
        <v>3589</v>
      </c>
      <c r="D36" s="61">
        <v>663</v>
      </c>
      <c r="E36" s="61">
        <v>319</v>
      </c>
      <c r="F36" s="61">
        <f t="shared" si="0"/>
        <v>3934</v>
      </c>
      <c r="G36" s="56">
        <v>238440.52278551532</v>
      </c>
    </row>
    <row r="37" spans="1:7" x14ac:dyDescent="0.3">
      <c r="A37" s="34">
        <v>43555</v>
      </c>
      <c r="B37" s="60">
        <v>1</v>
      </c>
      <c r="C37" s="60">
        <v>3731</v>
      </c>
      <c r="D37" s="60">
        <v>686</v>
      </c>
      <c r="E37" s="60">
        <v>346</v>
      </c>
      <c r="F37" s="60">
        <f t="shared" si="0"/>
        <v>4072</v>
      </c>
      <c r="G37" s="54">
        <v>240693.78424437298</v>
      </c>
    </row>
    <row r="38" spans="1:7" x14ac:dyDescent="0.3">
      <c r="A38" s="35">
        <v>43646</v>
      </c>
      <c r="B38" s="61">
        <v>1</v>
      </c>
      <c r="C38" s="61">
        <v>3799</v>
      </c>
      <c r="D38" s="61">
        <v>685</v>
      </c>
      <c r="E38" s="61">
        <v>349</v>
      </c>
      <c r="F38" s="61">
        <f t="shared" si="0"/>
        <v>4136</v>
      </c>
      <c r="G38" s="56">
        <v>239356.26705263156</v>
      </c>
    </row>
    <row r="39" spans="1:7" x14ac:dyDescent="0.3">
      <c r="A39" s="34">
        <v>43738</v>
      </c>
      <c r="B39" s="60">
        <v>0</v>
      </c>
      <c r="C39" s="220">
        <v>3881</v>
      </c>
      <c r="D39" s="220">
        <v>777</v>
      </c>
      <c r="E39" s="60">
        <v>396</v>
      </c>
      <c r="F39" s="60">
        <f t="shared" si="0"/>
        <v>4262</v>
      </c>
      <c r="G39" s="221">
        <v>235331.73081679977</v>
      </c>
    </row>
    <row r="40" spans="1:7" x14ac:dyDescent="0.3">
      <c r="A40" s="35">
        <v>43830</v>
      </c>
      <c r="B40" s="61">
        <v>0</v>
      </c>
      <c r="C40" s="222">
        <v>3922</v>
      </c>
      <c r="D40" s="222">
        <v>758</v>
      </c>
      <c r="E40" s="61">
        <v>381</v>
      </c>
      <c r="F40" s="61">
        <f t="shared" si="0"/>
        <v>4299</v>
      </c>
      <c r="G40" s="223">
        <v>232603.76598419176</v>
      </c>
    </row>
    <row r="41" spans="1:7" x14ac:dyDescent="0.3">
      <c r="A41" s="34">
        <v>43921</v>
      </c>
      <c r="B41" s="60">
        <v>0</v>
      </c>
      <c r="C41" s="220">
        <v>3892</v>
      </c>
      <c r="D41" s="220">
        <v>721</v>
      </c>
      <c r="E41" s="60">
        <v>370</v>
      </c>
      <c r="F41" s="60">
        <f t="shared" si="0"/>
        <v>4243</v>
      </c>
      <c r="G41" s="221">
        <v>222963.65446813978</v>
      </c>
    </row>
    <row r="42" spans="1:7" x14ac:dyDescent="0.3">
      <c r="A42" s="35">
        <v>44012</v>
      </c>
      <c r="B42" s="61">
        <v>0</v>
      </c>
      <c r="C42" s="222">
        <v>3989</v>
      </c>
      <c r="D42" s="222">
        <v>744</v>
      </c>
      <c r="E42" s="61">
        <v>371</v>
      </c>
      <c r="F42" s="61">
        <f t="shared" si="0"/>
        <v>4362</v>
      </c>
      <c r="G42" s="223">
        <v>224179.3495086488</v>
      </c>
    </row>
    <row r="43" spans="1:7" x14ac:dyDescent="0.3">
      <c r="A43" s="34">
        <v>44075</v>
      </c>
      <c r="B43" s="60">
        <v>0</v>
      </c>
      <c r="C43" s="220">
        <v>4091</v>
      </c>
      <c r="D43" s="220">
        <v>766</v>
      </c>
      <c r="E43" s="60">
        <v>381</v>
      </c>
      <c r="F43" s="60">
        <f t="shared" si="0"/>
        <v>4476</v>
      </c>
      <c r="G43" s="221">
        <v>222406.5446565632</v>
      </c>
    </row>
    <row r="44" spans="1:7" x14ac:dyDescent="0.3">
      <c r="A44" s="35">
        <v>44166</v>
      </c>
      <c r="B44" s="61">
        <v>0</v>
      </c>
      <c r="C44" s="222">
        <v>4041</v>
      </c>
      <c r="D44" s="222">
        <v>747</v>
      </c>
      <c r="E44" s="61">
        <v>368</v>
      </c>
      <c r="F44" s="61">
        <f t="shared" si="0"/>
        <v>4420</v>
      </c>
      <c r="G44" s="223">
        <v>220433.37854244001</v>
      </c>
    </row>
    <row r="45" spans="1:7" x14ac:dyDescent="0.45">
      <c r="A45" s="224">
        <v>44286</v>
      </c>
      <c r="B45" s="60">
        <v>0</v>
      </c>
      <c r="C45" s="220">
        <v>4072</v>
      </c>
      <c r="D45" s="220">
        <v>757</v>
      </c>
      <c r="E45" s="60">
        <v>375</v>
      </c>
      <c r="F45" s="60">
        <f t="shared" si="0"/>
        <v>4454</v>
      </c>
      <c r="G45" s="221">
        <v>216968.04873280943</v>
      </c>
    </row>
    <row r="46" spans="1:7" x14ac:dyDescent="0.45">
      <c r="A46" s="225">
        <v>44377</v>
      </c>
      <c r="B46" s="226">
        <v>0</v>
      </c>
      <c r="C46" s="227">
        <v>4076</v>
      </c>
      <c r="D46" s="227">
        <v>754</v>
      </c>
      <c r="E46" s="226">
        <v>367</v>
      </c>
      <c r="F46" s="226">
        <f t="shared" si="0"/>
        <v>4463</v>
      </c>
      <c r="G46" s="228">
        <v>216215.11419038274</v>
      </c>
    </row>
    <row r="47" spans="1:7" x14ac:dyDescent="0.3">
      <c r="A47" s="34">
        <v>44440</v>
      </c>
      <c r="B47" s="60">
        <v>0</v>
      </c>
      <c r="C47" s="220">
        <v>4151</v>
      </c>
      <c r="D47" s="220">
        <v>771</v>
      </c>
      <c r="E47" s="60">
        <v>374</v>
      </c>
      <c r="F47" s="60">
        <f t="shared" si="0"/>
        <v>4548</v>
      </c>
      <c r="G47" s="221">
        <v>206067.60670681763</v>
      </c>
    </row>
    <row r="48" spans="1:7" x14ac:dyDescent="0.3">
      <c r="A48" s="35">
        <v>44531</v>
      </c>
      <c r="B48" s="226">
        <v>0</v>
      </c>
      <c r="C48" s="227">
        <v>4266</v>
      </c>
      <c r="D48" s="227">
        <v>791</v>
      </c>
      <c r="E48" s="226">
        <v>390</v>
      </c>
      <c r="F48" s="226">
        <f t="shared" si="0"/>
        <v>4667</v>
      </c>
      <c r="G48" s="228">
        <v>222519.13043600565</v>
      </c>
    </row>
    <row r="49" spans="1:7" x14ac:dyDescent="0.45">
      <c r="A49" s="224">
        <v>44621</v>
      </c>
      <c r="B49" s="60">
        <v>0</v>
      </c>
      <c r="C49" s="220">
        <v>4371</v>
      </c>
      <c r="D49" s="220">
        <v>813</v>
      </c>
      <c r="E49" s="60">
        <v>398</v>
      </c>
      <c r="F49" s="60">
        <f t="shared" si="0"/>
        <v>4786</v>
      </c>
      <c r="G49" s="221">
        <v>221756</v>
      </c>
    </row>
    <row r="50" spans="1:7" x14ac:dyDescent="0.45">
      <c r="A50" s="225">
        <v>44713</v>
      </c>
      <c r="B50" s="226">
        <v>0</v>
      </c>
      <c r="C50" s="227">
        <v>4434</v>
      </c>
      <c r="D50" s="227">
        <v>817</v>
      </c>
      <c r="E50" s="226">
        <v>399</v>
      </c>
      <c r="F50" s="226">
        <f t="shared" si="0"/>
        <v>4852</v>
      </c>
      <c r="G50" s="228">
        <v>224994</v>
      </c>
    </row>
    <row r="51" spans="1:7" x14ac:dyDescent="0.3">
      <c r="A51" s="34">
        <v>44805</v>
      </c>
      <c r="B51" s="60">
        <v>0</v>
      </c>
      <c r="C51" s="220">
        <v>4456</v>
      </c>
      <c r="D51" s="220">
        <v>836</v>
      </c>
      <c r="E51" s="60">
        <v>409</v>
      </c>
      <c r="F51" s="60">
        <v>4883</v>
      </c>
      <c r="G51" s="221">
        <v>224957</v>
      </c>
    </row>
    <row r="52" spans="1:7" x14ac:dyDescent="0.3">
      <c r="A52" s="35">
        <v>44896</v>
      </c>
      <c r="B52" s="226">
        <v>0</v>
      </c>
      <c r="C52" s="227">
        <v>4172</v>
      </c>
      <c r="D52" s="227">
        <v>658</v>
      </c>
      <c r="E52" s="226">
        <v>357</v>
      </c>
      <c r="F52" s="226">
        <v>4473</v>
      </c>
      <c r="G52" s="228">
        <v>203937</v>
      </c>
    </row>
    <row r="53" spans="1:7" x14ac:dyDescent="0.45">
      <c r="A53" s="229"/>
      <c r="B53" s="230"/>
      <c r="C53" s="62"/>
      <c r="D53" s="62"/>
      <c r="E53" s="230"/>
      <c r="F53" s="230"/>
      <c r="G53" s="62"/>
    </row>
    <row r="54" spans="1:7" x14ac:dyDescent="0.45">
      <c r="A54" s="229"/>
      <c r="B54" s="230"/>
      <c r="C54" s="62"/>
      <c r="D54" s="62"/>
      <c r="E54" s="230"/>
      <c r="F54" s="230"/>
      <c r="G54" s="62"/>
    </row>
    <row r="56" spans="1:7" ht="17" x14ac:dyDescent="0.3">
      <c r="A56" s="49" t="s">
        <v>132</v>
      </c>
      <c r="B56" s="219"/>
    </row>
    <row r="57" spans="1:7" ht="17" x14ac:dyDescent="0.3">
      <c r="A57" s="22" t="s">
        <v>133</v>
      </c>
      <c r="B57" s="219"/>
    </row>
    <row r="58" spans="1:7" x14ac:dyDescent="0.3">
      <c r="A58" s="22" t="s">
        <v>134</v>
      </c>
    </row>
    <row r="59" spans="1:7" x14ac:dyDescent="0.3">
      <c r="A59" s="22" t="s">
        <v>135</v>
      </c>
    </row>
    <row r="60" spans="1:7" x14ac:dyDescent="0.3">
      <c r="A60" s="22"/>
    </row>
    <row r="61" spans="1:7" ht="17" x14ac:dyDescent="0.3">
      <c r="A61" s="219"/>
    </row>
    <row r="62" spans="1:7" x14ac:dyDescent="0.3">
      <c r="A62" s="13" t="s">
        <v>125</v>
      </c>
    </row>
  </sheetData>
  <mergeCells count="1">
    <mergeCell ref="A1:G1"/>
  </mergeCells>
  <phoneticPr fontId="27" type="noConversion"/>
  <hyperlinks>
    <hyperlink ref="A62" location="Index!A1" display="back to index" xr:uid="{00000000-0004-0000-0700-000000000000}"/>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M64"/>
  <sheetViews>
    <sheetView zoomScaleNormal="100" workbookViewId="0">
      <pane ySplit="2" topLeftCell="A3" activePane="bottomLeft" state="frozen"/>
      <selection activeCell="A3" sqref="A3"/>
      <selection pane="bottomLeft" activeCell="A3" sqref="A3"/>
    </sheetView>
  </sheetViews>
  <sheetFormatPr defaultColWidth="15.125" defaultRowHeight="16" x14ac:dyDescent="0.3"/>
  <cols>
    <col min="1" max="1" width="12" style="22" customWidth="1"/>
    <col min="2" max="2" width="12" style="20" customWidth="1"/>
    <col min="3" max="3" width="15.375" style="20" customWidth="1"/>
    <col min="4" max="4" width="14" style="20" customWidth="1"/>
    <col min="5" max="5" width="15.375" style="20" customWidth="1"/>
    <col min="6" max="6" width="13.25" style="20" customWidth="1"/>
    <col min="7" max="7" width="12" style="20" customWidth="1"/>
    <col min="8" max="16384" width="15.125" style="20"/>
  </cols>
  <sheetData>
    <row r="1" spans="1:7" s="160" customFormat="1" ht="34.5" customHeight="1" x14ac:dyDescent="0.3">
      <c r="A1" s="338" t="s">
        <v>53</v>
      </c>
      <c r="B1" s="338"/>
      <c r="C1" s="338"/>
      <c r="D1" s="338"/>
      <c r="E1" s="338"/>
      <c r="F1" s="338"/>
      <c r="G1" s="338"/>
    </row>
    <row r="2" spans="1:7" s="65" customFormat="1" ht="48" x14ac:dyDescent="0.3">
      <c r="A2" s="42" t="s">
        <v>136</v>
      </c>
      <c r="B2" s="42" t="s">
        <v>137</v>
      </c>
      <c r="C2" s="42" t="s">
        <v>138</v>
      </c>
      <c r="D2" s="42" t="s">
        <v>139</v>
      </c>
      <c r="E2" s="42" t="s">
        <v>140</v>
      </c>
      <c r="F2" s="42" t="s">
        <v>141</v>
      </c>
      <c r="G2" s="43" t="s">
        <v>122</v>
      </c>
    </row>
    <row r="3" spans="1:7" x14ac:dyDescent="0.3">
      <c r="A3" s="34">
        <v>40451</v>
      </c>
      <c r="B3" s="207">
        <v>4891</v>
      </c>
      <c r="C3" s="207">
        <v>1022</v>
      </c>
      <c r="D3" s="207">
        <v>8724</v>
      </c>
      <c r="E3" s="207">
        <v>23</v>
      </c>
      <c r="F3" s="207">
        <v>1155</v>
      </c>
      <c r="G3" s="208">
        <v>15815</v>
      </c>
    </row>
    <row r="4" spans="1:7" x14ac:dyDescent="0.3">
      <c r="A4" s="35">
        <v>40543</v>
      </c>
      <c r="B4" s="209">
        <v>4231</v>
      </c>
      <c r="C4" s="209">
        <v>645</v>
      </c>
      <c r="D4" s="209">
        <v>7624</v>
      </c>
      <c r="E4" s="209">
        <v>124</v>
      </c>
      <c r="F4" s="209">
        <v>1032</v>
      </c>
      <c r="G4" s="210">
        <v>13656</v>
      </c>
    </row>
    <row r="5" spans="1:7" x14ac:dyDescent="0.3">
      <c r="A5" s="34">
        <v>40633</v>
      </c>
      <c r="B5" s="207">
        <v>4424</v>
      </c>
      <c r="C5" s="207">
        <v>857</v>
      </c>
      <c r="D5" s="207">
        <v>8358</v>
      </c>
      <c r="E5" s="207">
        <v>25</v>
      </c>
      <c r="F5" s="207">
        <v>1073</v>
      </c>
      <c r="G5" s="208">
        <v>14737</v>
      </c>
    </row>
    <row r="6" spans="1:7" x14ac:dyDescent="0.3">
      <c r="A6" s="35">
        <v>40724</v>
      </c>
      <c r="B6" s="209">
        <v>4587</v>
      </c>
      <c r="C6" s="209">
        <v>923</v>
      </c>
      <c r="D6" s="209">
        <v>8757</v>
      </c>
      <c r="E6" s="209">
        <v>154</v>
      </c>
      <c r="F6" s="209">
        <v>991</v>
      </c>
      <c r="G6" s="210">
        <v>15412</v>
      </c>
    </row>
    <row r="7" spans="1:7" x14ac:dyDescent="0.3">
      <c r="A7" s="34">
        <v>40816</v>
      </c>
      <c r="B7" s="207">
        <v>4798</v>
      </c>
      <c r="C7" s="207">
        <v>771</v>
      </c>
      <c r="D7" s="207">
        <v>8604</v>
      </c>
      <c r="E7" s="207">
        <v>327</v>
      </c>
      <c r="F7" s="207">
        <v>1175</v>
      </c>
      <c r="G7" s="208">
        <v>15675</v>
      </c>
    </row>
    <row r="8" spans="1:7" x14ac:dyDescent="0.3">
      <c r="A8" s="35">
        <v>40908</v>
      </c>
      <c r="B8" s="209">
        <v>4074</v>
      </c>
      <c r="C8" s="209">
        <v>664</v>
      </c>
      <c r="D8" s="209">
        <v>7258</v>
      </c>
      <c r="E8" s="209">
        <v>320</v>
      </c>
      <c r="F8" s="209">
        <v>1050</v>
      </c>
      <c r="G8" s="210">
        <v>13366</v>
      </c>
    </row>
    <row r="9" spans="1:7" x14ac:dyDescent="0.3">
      <c r="A9" s="34">
        <v>40999</v>
      </c>
      <c r="B9" s="207">
        <v>4154</v>
      </c>
      <c r="C9" s="207">
        <v>582</v>
      </c>
      <c r="D9" s="207">
        <v>5807</v>
      </c>
      <c r="E9" s="207">
        <v>243</v>
      </c>
      <c r="F9" s="207">
        <v>732</v>
      </c>
      <c r="G9" s="208">
        <v>11518</v>
      </c>
    </row>
    <row r="10" spans="1:7" x14ac:dyDescent="0.3">
      <c r="A10" s="35">
        <v>41090</v>
      </c>
      <c r="B10" s="209">
        <v>4775</v>
      </c>
      <c r="C10" s="209">
        <v>788</v>
      </c>
      <c r="D10" s="209">
        <v>5348</v>
      </c>
      <c r="E10" s="209">
        <v>127</v>
      </c>
      <c r="F10" s="209">
        <v>749</v>
      </c>
      <c r="G10" s="210">
        <v>11787</v>
      </c>
    </row>
    <row r="11" spans="1:7" x14ac:dyDescent="0.3">
      <c r="A11" s="34">
        <v>41182</v>
      </c>
      <c r="B11" s="207">
        <v>4823</v>
      </c>
      <c r="C11" s="207">
        <v>790</v>
      </c>
      <c r="D11" s="207">
        <v>6131</v>
      </c>
      <c r="E11" s="207">
        <v>341</v>
      </c>
      <c r="F11" s="207">
        <v>936</v>
      </c>
      <c r="G11" s="208">
        <v>13021</v>
      </c>
    </row>
    <row r="12" spans="1:7" x14ac:dyDescent="0.3">
      <c r="A12" s="35">
        <v>41274</v>
      </c>
      <c r="B12" s="209">
        <v>4547</v>
      </c>
      <c r="C12" s="209">
        <v>977</v>
      </c>
      <c r="D12" s="209">
        <v>5090</v>
      </c>
      <c r="E12" s="209">
        <v>161</v>
      </c>
      <c r="F12" s="209">
        <v>852</v>
      </c>
      <c r="G12" s="210">
        <v>11627</v>
      </c>
    </row>
    <row r="13" spans="1:7" x14ac:dyDescent="0.3">
      <c r="A13" s="34">
        <v>41364</v>
      </c>
      <c r="B13" s="207">
        <v>4712</v>
      </c>
      <c r="C13" s="207">
        <v>996</v>
      </c>
      <c r="D13" s="207">
        <v>5199</v>
      </c>
      <c r="E13" s="207">
        <v>296</v>
      </c>
      <c r="F13" s="207">
        <v>770</v>
      </c>
      <c r="G13" s="208">
        <v>11973</v>
      </c>
    </row>
    <row r="14" spans="1:7" x14ac:dyDescent="0.3">
      <c r="A14" s="35">
        <v>41455</v>
      </c>
      <c r="B14" s="209">
        <v>5456</v>
      </c>
      <c r="C14" s="209">
        <v>1056</v>
      </c>
      <c r="D14" s="209">
        <v>5998</v>
      </c>
      <c r="E14" s="209">
        <v>279</v>
      </c>
      <c r="F14" s="209">
        <v>755</v>
      </c>
      <c r="G14" s="210">
        <v>13544</v>
      </c>
    </row>
    <row r="15" spans="1:7" x14ac:dyDescent="0.3">
      <c r="A15" s="34">
        <v>41547</v>
      </c>
      <c r="B15" s="207">
        <v>5790</v>
      </c>
      <c r="C15" s="207">
        <v>1349</v>
      </c>
      <c r="D15" s="207">
        <v>6492</v>
      </c>
      <c r="E15" s="207">
        <v>206</v>
      </c>
      <c r="F15" s="207">
        <v>1002</v>
      </c>
      <c r="G15" s="208">
        <v>14839</v>
      </c>
    </row>
    <row r="16" spans="1:7" x14ac:dyDescent="0.3">
      <c r="A16" s="35">
        <v>41639</v>
      </c>
      <c r="B16" s="211">
        <v>5489</v>
      </c>
      <c r="C16" s="211">
        <v>1222</v>
      </c>
      <c r="D16" s="209">
        <v>5599</v>
      </c>
      <c r="E16" s="209">
        <v>266</v>
      </c>
      <c r="F16" s="209">
        <v>1062</v>
      </c>
      <c r="G16" s="212">
        <v>13638</v>
      </c>
    </row>
    <row r="17" spans="1:7" x14ac:dyDescent="0.3">
      <c r="A17" s="34">
        <v>41729</v>
      </c>
      <c r="B17" s="213">
        <v>5881</v>
      </c>
      <c r="C17" s="213">
        <v>950</v>
      </c>
      <c r="D17" s="207">
        <v>6269</v>
      </c>
      <c r="E17" s="207">
        <v>450</v>
      </c>
      <c r="F17" s="207">
        <v>947</v>
      </c>
      <c r="G17" s="214">
        <v>14497</v>
      </c>
    </row>
    <row r="18" spans="1:7" x14ac:dyDescent="0.3">
      <c r="A18" s="35">
        <v>41820</v>
      </c>
      <c r="B18" s="211">
        <v>6484</v>
      </c>
      <c r="C18" s="211">
        <v>1366</v>
      </c>
      <c r="D18" s="209">
        <v>6323</v>
      </c>
      <c r="E18" s="209">
        <v>812</v>
      </c>
      <c r="F18" s="209">
        <v>979</v>
      </c>
      <c r="G18" s="212">
        <v>15964</v>
      </c>
    </row>
    <row r="19" spans="1:7" x14ac:dyDescent="0.3">
      <c r="A19" s="34">
        <v>41912</v>
      </c>
      <c r="B19" s="213">
        <v>6322</v>
      </c>
      <c r="C19" s="213">
        <v>675</v>
      </c>
      <c r="D19" s="213">
        <v>6707</v>
      </c>
      <c r="E19" s="213">
        <v>457</v>
      </c>
      <c r="F19" s="213">
        <v>1199</v>
      </c>
      <c r="G19" s="214">
        <v>15360</v>
      </c>
    </row>
    <row r="20" spans="1:7" x14ac:dyDescent="0.3">
      <c r="A20" s="35">
        <v>42004</v>
      </c>
      <c r="B20" s="211">
        <v>5928</v>
      </c>
      <c r="C20" s="211">
        <v>1284</v>
      </c>
      <c r="D20" s="211">
        <v>5398</v>
      </c>
      <c r="E20" s="211">
        <v>860</v>
      </c>
      <c r="F20" s="211">
        <v>1137</v>
      </c>
      <c r="G20" s="212">
        <v>14607</v>
      </c>
    </row>
    <row r="21" spans="1:7" x14ac:dyDescent="0.3">
      <c r="A21" s="34">
        <v>42094</v>
      </c>
      <c r="B21" s="213">
        <v>6107</v>
      </c>
      <c r="C21" s="213">
        <v>1150</v>
      </c>
      <c r="D21" s="213">
        <v>5904</v>
      </c>
      <c r="E21" s="213">
        <v>668</v>
      </c>
      <c r="F21" s="213">
        <v>1161</v>
      </c>
      <c r="G21" s="214">
        <v>14990</v>
      </c>
    </row>
    <row r="22" spans="1:7" x14ac:dyDescent="0.3">
      <c r="A22" s="35">
        <v>42185</v>
      </c>
      <c r="B22" s="211">
        <v>7359</v>
      </c>
      <c r="C22" s="211">
        <v>1380</v>
      </c>
      <c r="D22" s="211">
        <v>7073</v>
      </c>
      <c r="E22" s="211">
        <v>775</v>
      </c>
      <c r="F22" s="211">
        <v>1203</v>
      </c>
      <c r="G22" s="212">
        <v>17790</v>
      </c>
    </row>
    <row r="23" spans="1:7" x14ac:dyDescent="0.3">
      <c r="A23" s="34">
        <v>42277</v>
      </c>
      <c r="B23" s="213">
        <v>6935</v>
      </c>
      <c r="C23" s="213">
        <v>1015</v>
      </c>
      <c r="D23" s="213">
        <v>7730</v>
      </c>
      <c r="E23" s="213">
        <v>1221</v>
      </c>
      <c r="F23" s="213">
        <v>1415</v>
      </c>
      <c r="G23" s="214">
        <v>18316</v>
      </c>
    </row>
    <row r="24" spans="1:7" x14ac:dyDescent="0.3">
      <c r="A24" s="35">
        <v>42369</v>
      </c>
      <c r="B24" s="211">
        <v>6249</v>
      </c>
      <c r="C24" s="211">
        <v>1193</v>
      </c>
      <c r="D24" s="211">
        <v>6092</v>
      </c>
      <c r="E24" s="211">
        <v>1056</v>
      </c>
      <c r="F24" s="211">
        <v>1230</v>
      </c>
      <c r="G24" s="212">
        <v>15820</v>
      </c>
    </row>
    <row r="25" spans="1:7" x14ac:dyDescent="0.3">
      <c r="A25" s="34">
        <v>42460</v>
      </c>
      <c r="B25" s="213">
        <v>6486</v>
      </c>
      <c r="C25" s="213">
        <v>902</v>
      </c>
      <c r="D25" s="213">
        <v>6350</v>
      </c>
      <c r="E25" s="213">
        <v>1527</v>
      </c>
      <c r="F25" s="213">
        <v>1134</v>
      </c>
      <c r="G25" s="214">
        <v>16399</v>
      </c>
    </row>
    <row r="26" spans="1:7" x14ac:dyDescent="0.3">
      <c r="A26" s="35">
        <v>42551</v>
      </c>
      <c r="B26" s="211">
        <v>7276</v>
      </c>
      <c r="C26" s="211">
        <v>863</v>
      </c>
      <c r="D26" s="211">
        <v>6969</v>
      </c>
      <c r="E26" s="211">
        <v>1642</v>
      </c>
      <c r="F26" s="211">
        <v>1401</v>
      </c>
      <c r="G26" s="212">
        <v>18151</v>
      </c>
    </row>
    <row r="27" spans="1:7" x14ac:dyDescent="0.3">
      <c r="A27" s="34">
        <v>42643</v>
      </c>
      <c r="B27" s="213">
        <v>7176</v>
      </c>
      <c r="C27" s="213">
        <v>1117</v>
      </c>
      <c r="D27" s="213">
        <v>7076</v>
      </c>
      <c r="E27" s="213">
        <v>1585</v>
      </c>
      <c r="F27" s="213">
        <v>1414</v>
      </c>
      <c r="G27" s="214">
        <v>18368</v>
      </c>
    </row>
    <row r="28" spans="1:7" x14ac:dyDescent="0.3">
      <c r="A28" s="35">
        <v>42735</v>
      </c>
      <c r="B28" s="211">
        <v>6945</v>
      </c>
      <c r="C28" s="211">
        <v>1365</v>
      </c>
      <c r="D28" s="211">
        <v>6041</v>
      </c>
      <c r="E28" s="211">
        <v>1595</v>
      </c>
      <c r="F28" s="211">
        <v>1283</v>
      </c>
      <c r="G28" s="212">
        <v>17229</v>
      </c>
    </row>
    <row r="29" spans="1:7" x14ac:dyDescent="0.3">
      <c r="A29" s="34">
        <v>42825</v>
      </c>
      <c r="B29" s="213">
        <v>7635</v>
      </c>
      <c r="C29" s="213">
        <v>1638</v>
      </c>
      <c r="D29" s="213">
        <v>6976</v>
      </c>
      <c r="E29" s="213">
        <v>1323</v>
      </c>
      <c r="F29" s="213">
        <v>1319</v>
      </c>
      <c r="G29" s="214">
        <v>18891</v>
      </c>
    </row>
    <row r="30" spans="1:7" x14ac:dyDescent="0.3">
      <c r="A30" s="35">
        <v>42916</v>
      </c>
      <c r="B30" s="211">
        <v>7541</v>
      </c>
      <c r="C30" s="211">
        <v>1000</v>
      </c>
      <c r="D30" s="211">
        <v>7556</v>
      </c>
      <c r="E30" s="211">
        <v>1560</v>
      </c>
      <c r="F30" s="211">
        <v>1382</v>
      </c>
      <c r="G30" s="212">
        <v>19039</v>
      </c>
    </row>
    <row r="31" spans="1:7" x14ac:dyDescent="0.3">
      <c r="A31" s="34">
        <v>43008</v>
      </c>
      <c r="B31" s="213">
        <v>8029</v>
      </c>
      <c r="C31" s="213">
        <v>1400</v>
      </c>
      <c r="D31" s="213">
        <v>8248</v>
      </c>
      <c r="E31" s="213">
        <v>1587</v>
      </c>
      <c r="F31" s="213">
        <v>1509</v>
      </c>
      <c r="G31" s="214">
        <v>20773</v>
      </c>
    </row>
    <row r="32" spans="1:7" x14ac:dyDescent="0.3">
      <c r="A32" s="35">
        <v>43100</v>
      </c>
      <c r="B32" s="211">
        <v>6925</v>
      </c>
      <c r="C32" s="211">
        <v>1033</v>
      </c>
      <c r="D32" s="211">
        <v>7007</v>
      </c>
      <c r="E32" s="211">
        <v>1237</v>
      </c>
      <c r="F32" s="211">
        <v>1315</v>
      </c>
      <c r="G32" s="212">
        <v>17517</v>
      </c>
    </row>
    <row r="33" spans="1:13" x14ac:dyDescent="0.3">
      <c r="A33" s="34">
        <v>43190</v>
      </c>
      <c r="B33" s="213">
        <v>6826</v>
      </c>
      <c r="C33" s="213">
        <v>897</v>
      </c>
      <c r="D33" s="213">
        <v>7630</v>
      </c>
      <c r="E33" s="213">
        <v>1705</v>
      </c>
      <c r="F33" s="213">
        <v>1333</v>
      </c>
      <c r="G33" s="214">
        <v>18391</v>
      </c>
    </row>
    <row r="34" spans="1:13" x14ac:dyDescent="0.3">
      <c r="A34" s="35">
        <v>43281</v>
      </c>
      <c r="B34" s="211">
        <v>8609</v>
      </c>
      <c r="C34" s="211">
        <v>1388</v>
      </c>
      <c r="D34" s="211">
        <v>7890</v>
      </c>
      <c r="E34" s="211">
        <v>1523</v>
      </c>
      <c r="F34" s="211">
        <v>1554</v>
      </c>
      <c r="G34" s="212">
        <v>20964</v>
      </c>
    </row>
    <row r="35" spans="1:13" x14ac:dyDescent="0.3">
      <c r="A35" s="34">
        <v>43373</v>
      </c>
      <c r="B35" s="213">
        <v>8847</v>
      </c>
      <c r="C35" s="213">
        <v>835</v>
      </c>
      <c r="D35" s="213">
        <v>7486</v>
      </c>
      <c r="E35" s="213">
        <v>1685</v>
      </c>
      <c r="F35" s="213">
        <v>1618</v>
      </c>
      <c r="G35" s="214">
        <v>20471</v>
      </c>
    </row>
    <row r="36" spans="1:13" x14ac:dyDescent="0.3">
      <c r="A36" s="35">
        <v>43465</v>
      </c>
      <c r="B36" s="211">
        <v>6103</v>
      </c>
      <c r="C36" s="211">
        <v>811</v>
      </c>
      <c r="D36" s="211">
        <v>5376</v>
      </c>
      <c r="E36" s="211">
        <v>1474</v>
      </c>
      <c r="F36" s="211">
        <v>1269</v>
      </c>
      <c r="G36" s="212">
        <v>15033</v>
      </c>
    </row>
    <row r="37" spans="1:13" x14ac:dyDescent="0.3">
      <c r="A37" s="34">
        <v>43555</v>
      </c>
      <c r="B37" s="213">
        <v>5964</v>
      </c>
      <c r="C37" s="213">
        <v>673</v>
      </c>
      <c r="D37" s="213">
        <v>6670</v>
      </c>
      <c r="E37" s="213">
        <v>1498</v>
      </c>
      <c r="F37" s="213">
        <v>1171</v>
      </c>
      <c r="G37" s="214">
        <v>15976</v>
      </c>
    </row>
    <row r="38" spans="1:13" x14ac:dyDescent="0.3">
      <c r="A38" s="35">
        <v>43646</v>
      </c>
      <c r="B38" s="211">
        <v>6152</v>
      </c>
      <c r="C38" s="211">
        <v>715</v>
      </c>
      <c r="D38" s="211">
        <v>7115</v>
      </c>
      <c r="E38" s="211">
        <v>1613</v>
      </c>
      <c r="F38" s="211">
        <v>1326</v>
      </c>
      <c r="G38" s="212">
        <v>16921</v>
      </c>
    </row>
    <row r="39" spans="1:13" x14ac:dyDescent="0.3">
      <c r="A39" s="34">
        <v>43738</v>
      </c>
      <c r="B39" s="213">
        <v>7073</v>
      </c>
      <c r="C39" s="213">
        <v>1015</v>
      </c>
      <c r="D39" s="213">
        <v>7276</v>
      </c>
      <c r="E39" s="213">
        <v>1869</v>
      </c>
      <c r="F39" s="213">
        <v>1476</v>
      </c>
      <c r="G39" s="214">
        <v>18709</v>
      </c>
    </row>
    <row r="40" spans="1:13" x14ac:dyDescent="0.3">
      <c r="A40" s="35">
        <v>43830</v>
      </c>
      <c r="B40" s="211">
        <v>6705</v>
      </c>
      <c r="C40" s="211">
        <v>1065</v>
      </c>
      <c r="D40" s="211">
        <v>6084</v>
      </c>
      <c r="E40" s="211">
        <v>1679</v>
      </c>
      <c r="F40" s="211">
        <v>1304</v>
      </c>
      <c r="G40" s="212">
        <v>16837</v>
      </c>
    </row>
    <row r="41" spans="1:13" x14ac:dyDescent="0.3">
      <c r="A41" s="34">
        <v>43921</v>
      </c>
      <c r="B41" s="213">
        <v>6741</v>
      </c>
      <c r="C41" s="213">
        <v>524</v>
      </c>
      <c r="D41" s="213">
        <v>6000</v>
      </c>
      <c r="E41" s="213">
        <v>1211</v>
      </c>
      <c r="F41" s="213">
        <v>1097</v>
      </c>
      <c r="G41" s="214">
        <v>15573</v>
      </c>
    </row>
    <row r="42" spans="1:13" x14ac:dyDescent="0.3">
      <c r="A42" s="35">
        <v>44012</v>
      </c>
      <c r="B42" s="150">
        <v>6632</v>
      </c>
      <c r="C42" s="150">
        <v>1101</v>
      </c>
      <c r="D42" s="150">
        <v>6675</v>
      </c>
      <c r="E42" s="150">
        <v>1851</v>
      </c>
      <c r="F42" s="150">
        <v>1187</v>
      </c>
      <c r="G42" s="151">
        <v>17446</v>
      </c>
    </row>
    <row r="43" spans="1:13" x14ac:dyDescent="0.3">
      <c r="A43" s="34">
        <v>44104</v>
      </c>
      <c r="B43" s="213">
        <v>8376</v>
      </c>
      <c r="C43" s="213">
        <v>872</v>
      </c>
      <c r="D43" s="213">
        <v>8401</v>
      </c>
      <c r="E43" s="213">
        <v>1928</v>
      </c>
      <c r="F43" s="213">
        <v>1744</v>
      </c>
      <c r="G43" s="214">
        <v>21321</v>
      </c>
    </row>
    <row r="44" spans="1:13" x14ac:dyDescent="0.3">
      <c r="A44" s="35">
        <v>44196</v>
      </c>
      <c r="B44" s="150">
        <v>9521</v>
      </c>
      <c r="C44" s="150">
        <v>1748</v>
      </c>
      <c r="D44" s="150">
        <v>7502</v>
      </c>
      <c r="E44" s="150">
        <v>2168</v>
      </c>
      <c r="F44" s="150">
        <v>1685</v>
      </c>
      <c r="G44" s="151">
        <v>22624</v>
      </c>
    </row>
    <row r="45" spans="1:13" x14ac:dyDescent="0.3">
      <c r="A45" s="34">
        <v>44286</v>
      </c>
      <c r="B45" s="213">
        <v>9339</v>
      </c>
      <c r="C45" s="213">
        <v>1006</v>
      </c>
      <c r="D45" s="213">
        <v>7937</v>
      </c>
      <c r="E45" s="213">
        <v>1262</v>
      </c>
      <c r="F45" s="213">
        <v>1652</v>
      </c>
      <c r="G45" s="214">
        <v>21196</v>
      </c>
    </row>
    <row r="46" spans="1:13" x14ac:dyDescent="0.3">
      <c r="A46" s="35">
        <v>44377</v>
      </c>
      <c r="B46" s="150">
        <v>8886</v>
      </c>
      <c r="C46" s="150">
        <v>1255</v>
      </c>
      <c r="D46" s="150">
        <v>8409</v>
      </c>
      <c r="E46" s="150">
        <v>1664</v>
      </c>
      <c r="F46" s="150">
        <v>1956</v>
      </c>
      <c r="G46" s="151">
        <v>22170</v>
      </c>
    </row>
    <row r="47" spans="1:13" x14ac:dyDescent="0.3">
      <c r="A47" s="34">
        <v>44440</v>
      </c>
      <c r="B47" s="213">
        <v>8406</v>
      </c>
      <c r="C47" s="213">
        <v>1331</v>
      </c>
      <c r="D47" s="213">
        <v>7681</v>
      </c>
      <c r="E47" s="213">
        <v>2327</v>
      </c>
      <c r="F47" s="213">
        <v>1908</v>
      </c>
      <c r="G47" s="214">
        <v>21653</v>
      </c>
    </row>
    <row r="48" spans="1:13" x14ac:dyDescent="0.3">
      <c r="A48" s="35">
        <v>44531</v>
      </c>
      <c r="B48" s="150">
        <v>7932</v>
      </c>
      <c r="C48" s="150">
        <v>618</v>
      </c>
      <c r="D48" s="150">
        <v>7000</v>
      </c>
      <c r="E48" s="150">
        <v>1180</v>
      </c>
      <c r="F48" s="150">
        <v>1682</v>
      </c>
      <c r="G48" s="151">
        <v>18412</v>
      </c>
      <c r="H48" s="72"/>
      <c r="I48" s="72"/>
      <c r="J48" s="72"/>
      <c r="K48" s="72"/>
      <c r="L48" s="72"/>
      <c r="M48" s="72"/>
    </row>
    <row r="49" spans="1:13" x14ac:dyDescent="0.3">
      <c r="A49" s="34">
        <v>44621</v>
      </c>
      <c r="B49" s="213">
        <v>7756</v>
      </c>
      <c r="C49" s="213">
        <v>646</v>
      </c>
      <c r="D49" s="213">
        <v>7734</v>
      </c>
      <c r="E49" s="213">
        <v>1363</v>
      </c>
      <c r="F49" s="213">
        <v>1583</v>
      </c>
      <c r="G49" s="213">
        <v>19082</v>
      </c>
      <c r="I49" s="72"/>
    </row>
    <row r="50" spans="1:13" x14ac:dyDescent="0.3">
      <c r="A50" s="35">
        <v>44713</v>
      </c>
      <c r="B50" s="150">
        <v>7481</v>
      </c>
      <c r="C50" s="150">
        <v>957</v>
      </c>
      <c r="D50" s="150">
        <v>8333</v>
      </c>
      <c r="E50" s="150">
        <v>1414</v>
      </c>
      <c r="F50" s="150">
        <v>1801</v>
      </c>
      <c r="G50" s="20">
        <v>19986</v>
      </c>
      <c r="I50" s="72"/>
    </row>
    <row r="51" spans="1:13" x14ac:dyDescent="0.3">
      <c r="A51" s="34">
        <v>44805</v>
      </c>
      <c r="B51" s="213">
        <v>7791</v>
      </c>
      <c r="C51" s="213">
        <v>731</v>
      </c>
      <c r="D51" s="213">
        <v>9788</v>
      </c>
      <c r="E51" s="213">
        <v>1933</v>
      </c>
      <c r="F51" s="213">
        <v>1917</v>
      </c>
      <c r="G51" s="214">
        <v>22160</v>
      </c>
      <c r="I51" s="72"/>
    </row>
    <row r="52" spans="1:13" x14ac:dyDescent="0.3">
      <c r="A52" s="35">
        <v>44896</v>
      </c>
      <c r="B52" s="150">
        <v>7224</v>
      </c>
      <c r="C52" s="150">
        <v>125</v>
      </c>
      <c r="D52" s="150">
        <v>7681</v>
      </c>
      <c r="E52" s="150">
        <v>1291</v>
      </c>
      <c r="F52" s="150">
        <v>1478</v>
      </c>
      <c r="G52" s="151">
        <v>17799</v>
      </c>
      <c r="H52" s="72"/>
      <c r="I52" s="72"/>
      <c r="J52" s="72"/>
      <c r="K52" s="72"/>
      <c r="L52" s="72"/>
      <c r="M52" s="72"/>
    </row>
    <row r="53" spans="1:13" s="48" customFormat="1" x14ac:dyDescent="0.3">
      <c r="A53" s="44" t="s">
        <v>122</v>
      </c>
      <c r="B53" s="216">
        <f>SUM(B3:B52)</f>
        <v>328393</v>
      </c>
      <c r="C53" s="216">
        <f t="shared" ref="C53:F53" si="0">SUM(C3:C52)</f>
        <v>49286</v>
      </c>
      <c r="D53" s="216">
        <f t="shared" si="0"/>
        <v>351376</v>
      </c>
      <c r="E53" s="216">
        <f t="shared" si="0"/>
        <v>53885</v>
      </c>
      <c r="F53" s="216">
        <f t="shared" si="0"/>
        <v>64103</v>
      </c>
      <c r="G53" s="217">
        <f>SUM(G3:G52)</f>
        <v>847043</v>
      </c>
      <c r="I53" s="218"/>
    </row>
    <row r="54" spans="1:13" x14ac:dyDescent="0.3">
      <c r="B54" s="72"/>
      <c r="C54" s="72"/>
      <c r="D54" s="72"/>
      <c r="E54" s="72"/>
      <c r="F54" s="72"/>
      <c r="G54" s="72"/>
    </row>
    <row r="55" spans="1:13" x14ac:dyDescent="0.3">
      <c r="B55" s="72"/>
      <c r="C55" s="72"/>
      <c r="D55" s="72"/>
      <c r="E55" s="72"/>
      <c r="F55" s="72"/>
    </row>
    <row r="56" spans="1:13" x14ac:dyDescent="0.3">
      <c r="A56" s="49" t="s">
        <v>132</v>
      </c>
      <c r="B56" s="72"/>
      <c r="C56" s="72"/>
      <c r="D56" s="72"/>
      <c r="E56" s="72"/>
      <c r="F56" s="72"/>
    </row>
    <row r="57" spans="1:13" x14ac:dyDescent="0.3">
      <c r="A57" s="22" t="s">
        <v>142</v>
      </c>
      <c r="B57" s="72"/>
      <c r="C57" s="72"/>
      <c r="D57" s="72"/>
      <c r="E57" s="72"/>
      <c r="F57" s="72"/>
    </row>
    <row r="58" spans="1:13" x14ac:dyDescent="0.3">
      <c r="A58" s="22" t="s">
        <v>143</v>
      </c>
      <c r="B58" s="72"/>
      <c r="C58" s="72"/>
      <c r="D58" s="72"/>
      <c r="E58" s="72"/>
      <c r="F58" s="72"/>
    </row>
    <row r="59" spans="1:13" x14ac:dyDescent="0.3">
      <c r="B59" s="72"/>
      <c r="C59" s="72"/>
      <c r="D59" s="72"/>
      <c r="E59" s="72"/>
      <c r="F59" s="72"/>
    </row>
    <row r="60" spans="1:13" x14ac:dyDescent="0.3">
      <c r="B60" s="72"/>
      <c r="C60" s="72"/>
      <c r="D60" s="72"/>
      <c r="E60" s="72"/>
      <c r="F60" s="72"/>
    </row>
    <row r="61" spans="1:13" x14ac:dyDescent="0.3">
      <c r="B61" s="72"/>
      <c r="C61" s="72"/>
      <c r="D61" s="72"/>
      <c r="E61" s="72"/>
      <c r="F61" s="72"/>
    </row>
    <row r="62" spans="1:13" x14ac:dyDescent="0.3">
      <c r="A62" s="215"/>
    </row>
    <row r="64" spans="1:13" x14ac:dyDescent="0.3">
      <c r="A64" s="13" t="s">
        <v>125</v>
      </c>
    </row>
  </sheetData>
  <autoFilter ref="A2:G2" xr:uid="{00000000-0001-0000-0800-000000000000}"/>
  <mergeCells count="1">
    <mergeCell ref="A1:G1"/>
  </mergeCells>
  <phoneticPr fontId="27" type="noConversion"/>
  <hyperlinks>
    <hyperlink ref="A64" location="Index!A1" display="back to index" xr:uid="{CE143F55-322B-49FE-B83D-E6CD3E097C99}"/>
  </hyperlinks>
  <pageMargins left="0.25" right="0.25" top="0.75" bottom="0.42" header="0.3" footer="0.3"/>
  <pageSetup paperSize="9" scale="68" fitToHeight="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N59"/>
  <sheetViews>
    <sheetView workbookViewId="0">
      <pane ySplit="2" topLeftCell="A3" activePane="bottomLeft" state="frozen"/>
      <selection pane="bottomLeft" activeCell="A3" sqref="A3"/>
    </sheetView>
  </sheetViews>
  <sheetFormatPr defaultColWidth="15.125" defaultRowHeight="16" x14ac:dyDescent="0.3"/>
  <cols>
    <col min="1" max="1" width="12.5" style="22" customWidth="1"/>
    <col min="2" max="4" width="12.5" style="20" customWidth="1"/>
    <col min="5" max="5" width="13.5" style="20" customWidth="1"/>
    <col min="6" max="6" width="13.375" style="20" customWidth="1"/>
    <col min="7" max="7" width="13.25" style="20" customWidth="1"/>
    <col min="8" max="16384" width="15.125" style="20"/>
  </cols>
  <sheetData>
    <row r="1" spans="1:7" s="64" customFormat="1" ht="34.5" customHeight="1" x14ac:dyDescent="0.3">
      <c r="A1" s="338" t="s">
        <v>55</v>
      </c>
      <c r="B1" s="338"/>
      <c r="C1" s="338"/>
      <c r="D1" s="338"/>
      <c r="E1" s="338"/>
      <c r="F1" s="338"/>
      <c r="G1" s="338"/>
    </row>
    <row r="2" spans="1:7" s="65" customFormat="1" ht="64" x14ac:dyDescent="0.3">
      <c r="A2" s="42" t="s">
        <v>136</v>
      </c>
      <c r="B2" s="42" t="s">
        <v>137</v>
      </c>
      <c r="C2" s="42" t="s">
        <v>138</v>
      </c>
      <c r="D2" s="42" t="s">
        <v>139</v>
      </c>
      <c r="E2" s="42" t="s">
        <v>140</v>
      </c>
      <c r="F2" s="42" t="s">
        <v>141</v>
      </c>
      <c r="G2" s="43" t="s">
        <v>122</v>
      </c>
    </row>
    <row r="3" spans="1:7" x14ac:dyDescent="0.3">
      <c r="A3" s="34">
        <v>40451</v>
      </c>
      <c r="B3" s="199">
        <v>1467607710.7</v>
      </c>
      <c r="C3" s="199">
        <v>192160716.52000001</v>
      </c>
      <c r="D3" s="199">
        <v>701017881.0600003</v>
      </c>
      <c r="E3" s="199">
        <v>1503439.16</v>
      </c>
      <c r="F3" s="199">
        <v>47478649.729999997</v>
      </c>
      <c r="G3" s="199">
        <v>2409768397.1700001</v>
      </c>
    </row>
    <row r="4" spans="1:7" x14ac:dyDescent="0.3">
      <c r="A4" s="35">
        <v>40543</v>
      </c>
      <c r="B4" s="200">
        <v>1244214000.8800001</v>
      </c>
      <c r="C4" s="200">
        <v>114913805.95999999</v>
      </c>
      <c r="D4" s="200">
        <v>562876516.12</v>
      </c>
      <c r="E4" s="200">
        <v>10149513.439999999</v>
      </c>
      <c r="F4" s="200">
        <v>37831634.82</v>
      </c>
      <c r="G4" s="200">
        <v>1969985471.22</v>
      </c>
    </row>
    <row r="5" spans="1:7" x14ac:dyDescent="0.3">
      <c r="A5" s="34">
        <v>40633</v>
      </c>
      <c r="B5" s="199">
        <v>1359922497.0799999</v>
      </c>
      <c r="C5" s="199">
        <v>168928267.50999999</v>
      </c>
      <c r="D5" s="199">
        <v>647770891.05999994</v>
      </c>
      <c r="E5" s="199">
        <v>1826048</v>
      </c>
      <c r="F5" s="199">
        <v>41542827.369999997</v>
      </c>
      <c r="G5" s="199">
        <v>2219990531.0199995</v>
      </c>
    </row>
    <row r="6" spans="1:7" x14ac:dyDescent="0.3">
      <c r="A6" s="35">
        <v>40724</v>
      </c>
      <c r="B6" s="200">
        <v>1377657958.6700001</v>
      </c>
      <c r="C6" s="200">
        <v>171783887.88</v>
      </c>
      <c r="D6" s="200">
        <v>668217180.02999997</v>
      </c>
      <c r="E6" s="200">
        <v>4420019.9800000004</v>
      </c>
      <c r="F6" s="200">
        <v>40655986.329999998</v>
      </c>
      <c r="G6" s="200">
        <v>2262735032.8899999</v>
      </c>
    </row>
    <row r="7" spans="1:7" x14ac:dyDescent="0.3">
      <c r="A7" s="34">
        <v>40816</v>
      </c>
      <c r="B7" s="199">
        <v>1446653851.8299999</v>
      </c>
      <c r="C7" s="199">
        <v>147276748.41</v>
      </c>
      <c r="D7" s="199">
        <v>675634207.12000012</v>
      </c>
      <c r="E7" s="199">
        <v>13768385.26</v>
      </c>
      <c r="F7" s="199">
        <v>47279478.749999993</v>
      </c>
      <c r="G7" s="199">
        <v>2330612671.3700004</v>
      </c>
    </row>
    <row r="8" spans="1:7" x14ac:dyDescent="0.3">
      <c r="A8" s="35">
        <v>40908</v>
      </c>
      <c r="B8" s="200">
        <v>1252350441.9400003</v>
      </c>
      <c r="C8" s="200">
        <v>132594582.72</v>
      </c>
      <c r="D8" s="200">
        <v>565092174.3599999</v>
      </c>
      <c r="E8" s="200">
        <v>26878982.920000002</v>
      </c>
      <c r="F8" s="200">
        <v>40454433.619999997</v>
      </c>
      <c r="G8" s="200">
        <v>2017370615.5600002</v>
      </c>
    </row>
    <row r="9" spans="1:7" x14ac:dyDescent="0.3">
      <c r="A9" s="34">
        <v>40999</v>
      </c>
      <c r="B9" s="199">
        <v>1244257756.97</v>
      </c>
      <c r="C9" s="199">
        <v>116263968.17</v>
      </c>
      <c r="D9" s="199">
        <v>598003472.47000015</v>
      </c>
      <c r="E9" s="199">
        <v>17222026.140000001</v>
      </c>
      <c r="F9" s="199">
        <v>30141842.390000001</v>
      </c>
      <c r="G9" s="199">
        <v>2005889066.1400003</v>
      </c>
    </row>
    <row r="10" spans="1:7" x14ac:dyDescent="0.3">
      <c r="A10" s="35">
        <v>41090</v>
      </c>
      <c r="B10" s="200">
        <v>1460692089.4000001</v>
      </c>
      <c r="C10" s="200">
        <v>159041123.94</v>
      </c>
      <c r="D10" s="200">
        <v>602308661.5200001</v>
      </c>
      <c r="E10" s="200">
        <v>10867146.810000001</v>
      </c>
      <c r="F10" s="200">
        <v>32947206.600000001</v>
      </c>
      <c r="G10" s="200">
        <v>2265856228.27</v>
      </c>
    </row>
    <row r="11" spans="1:7" x14ac:dyDescent="0.3">
      <c r="A11" s="34">
        <v>41182</v>
      </c>
      <c r="B11" s="199">
        <v>1432932481.3</v>
      </c>
      <c r="C11" s="199">
        <v>141576465.59999999</v>
      </c>
      <c r="D11" s="199">
        <v>639957369.67000008</v>
      </c>
      <c r="E11" s="199">
        <v>24702021</v>
      </c>
      <c r="F11" s="199">
        <v>39357202.039999999</v>
      </c>
      <c r="G11" s="199">
        <v>2278525539.6099997</v>
      </c>
    </row>
    <row r="12" spans="1:7" x14ac:dyDescent="0.3">
      <c r="A12" s="35">
        <v>41274</v>
      </c>
      <c r="B12" s="200">
        <v>1357326028.8399999</v>
      </c>
      <c r="C12" s="200">
        <v>201411442.86000001</v>
      </c>
      <c r="D12" s="200">
        <v>559003225.79999995</v>
      </c>
      <c r="E12" s="200">
        <v>6376565</v>
      </c>
      <c r="F12" s="200">
        <v>35066196.909999996</v>
      </c>
      <c r="G12" s="200">
        <v>2159183459.4099998</v>
      </c>
    </row>
    <row r="13" spans="1:7" x14ac:dyDescent="0.3">
      <c r="A13" s="34">
        <v>41364</v>
      </c>
      <c r="B13" s="199">
        <v>1432378455.9200001</v>
      </c>
      <c r="C13" s="199">
        <v>174678193.66999999</v>
      </c>
      <c r="D13" s="199">
        <v>571465987.91000009</v>
      </c>
      <c r="E13" s="199">
        <v>13670294</v>
      </c>
      <c r="F13" s="199">
        <v>31877392.520000011</v>
      </c>
      <c r="G13" s="199">
        <v>2224070324.02</v>
      </c>
    </row>
    <row r="14" spans="1:7" x14ac:dyDescent="0.3">
      <c r="A14" s="35">
        <v>41455</v>
      </c>
      <c r="B14" s="200">
        <v>1677003560.1399989</v>
      </c>
      <c r="C14" s="200">
        <v>215521065.21000001</v>
      </c>
      <c r="D14" s="200">
        <v>692488234.63000023</v>
      </c>
      <c r="E14" s="200">
        <v>18477165.140000001</v>
      </c>
      <c r="F14" s="200">
        <v>33556915.240000002</v>
      </c>
      <c r="G14" s="200">
        <v>2637046940.3599987</v>
      </c>
    </row>
    <row r="15" spans="1:7" x14ac:dyDescent="0.3">
      <c r="A15" s="34">
        <v>41547</v>
      </c>
      <c r="B15" s="199">
        <v>1711039589.5600002</v>
      </c>
      <c r="C15" s="199">
        <v>287794424.17000002</v>
      </c>
      <c r="D15" s="199">
        <v>703559070.43000007</v>
      </c>
      <c r="E15" s="199">
        <v>21787269</v>
      </c>
      <c r="F15" s="199">
        <v>42691280.880000003</v>
      </c>
      <c r="G15" s="199">
        <v>2766871634.0400004</v>
      </c>
    </row>
    <row r="16" spans="1:7" x14ac:dyDescent="0.3">
      <c r="A16" s="35">
        <v>41639</v>
      </c>
      <c r="B16" s="201">
        <v>1662072224.52</v>
      </c>
      <c r="C16" s="201">
        <v>262634580.22</v>
      </c>
      <c r="D16" s="201">
        <v>566891926.33999991</v>
      </c>
      <c r="E16" s="201">
        <v>12160348.16</v>
      </c>
      <c r="F16" s="201">
        <v>41928500.799999997</v>
      </c>
      <c r="G16" s="201">
        <v>2545687580.04</v>
      </c>
    </row>
    <row r="17" spans="1:7" x14ac:dyDescent="0.3">
      <c r="A17" s="34">
        <v>41729</v>
      </c>
      <c r="B17" s="202">
        <v>1830411255.8900001</v>
      </c>
      <c r="C17" s="202">
        <v>175825731.06</v>
      </c>
      <c r="D17" s="202">
        <v>691434201.64999998</v>
      </c>
      <c r="E17" s="202">
        <v>20411354</v>
      </c>
      <c r="F17" s="202">
        <v>39608692.109999999</v>
      </c>
      <c r="G17" s="202">
        <v>2757691234.71</v>
      </c>
    </row>
    <row r="18" spans="1:7" x14ac:dyDescent="0.3">
      <c r="A18" s="35">
        <v>41820</v>
      </c>
      <c r="B18" s="201">
        <v>2052983751.8799999</v>
      </c>
      <c r="C18" s="201">
        <v>291727387.47000003</v>
      </c>
      <c r="D18" s="201">
        <v>707127574.60000038</v>
      </c>
      <c r="E18" s="201">
        <v>45660097.810000002</v>
      </c>
      <c r="F18" s="201">
        <v>44226337.369999997</v>
      </c>
      <c r="G18" s="201">
        <v>3141725149.1300001</v>
      </c>
    </row>
    <row r="19" spans="1:7" x14ac:dyDescent="0.3">
      <c r="A19" s="34">
        <v>41912</v>
      </c>
      <c r="B19" s="202">
        <v>2023775156.5699999</v>
      </c>
      <c r="C19" s="202">
        <v>148806486.77000001</v>
      </c>
      <c r="D19" s="202">
        <v>778707875.61999989</v>
      </c>
      <c r="E19" s="202">
        <v>35259737.039999999</v>
      </c>
      <c r="F19" s="202">
        <v>53625897.219999999</v>
      </c>
      <c r="G19" s="202">
        <v>3040175153.2199998</v>
      </c>
    </row>
    <row r="20" spans="1:7" x14ac:dyDescent="0.3">
      <c r="A20" s="35">
        <v>42004</v>
      </c>
      <c r="B20" s="201">
        <v>1922029527.54</v>
      </c>
      <c r="C20" s="201">
        <v>266299282.80000001</v>
      </c>
      <c r="D20" s="201">
        <v>638136847.40000021</v>
      </c>
      <c r="E20" s="201">
        <v>61734993.810000002</v>
      </c>
      <c r="F20" s="201">
        <v>48525770.439999998</v>
      </c>
      <c r="G20" s="201">
        <v>2936726421.9900002</v>
      </c>
    </row>
    <row r="21" spans="1:7" x14ac:dyDescent="0.3">
      <c r="A21" s="34">
        <v>42094</v>
      </c>
      <c r="B21" s="202">
        <v>1992758319.4099998</v>
      </c>
      <c r="C21" s="202">
        <v>244634804.31999999</v>
      </c>
      <c r="D21" s="202">
        <v>725471490.30999994</v>
      </c>
      <c r="E21" s="202">
        <v>42768157.609999999</v>
      </c>
      <c r="F21" s="202">
        <v>49975924.549999997</v>
      </c>
      <c r="G21" s="202">
        <v>3055608696.2000003</v>
      </c>
    </row>
    <row r="22" spans="1:7" x14ac:dyDescent="0.3">
      <c r="A22" s="35">
        <v>42185</v>
      </c>
      <c r="B22" s="201">
        <v>2459713840.8800001</v>
      </c>
      <c r="C22" s="201">
        <v>287889475.77999997</v>
      </c>
      <c r="D22" s="201">
        <v>839784892.41999996</v>
      </c>
      <c r="E22" s="201">
        <v>50702957.960000001</v>
      </c>
      <c r="F22" s="201">
        <v>55474026.630000003</v>
      </c>
      <c r="G22" s="201">
        <v>3693565193.6700001</v>
      </c>
    </row>
    <row r="23" spans="1:7" x14ac:dyDescent="0.3">
      <c r="A23" s="34">
        <v>42277</v>
      </c>
      <c r="B23" s="202">
        <v>2323371132.02</v>
      </c>
      <c r="C23" s="202">
        <v>241237701.03</v>
      </c>
      <c r="D23" s="202">
        <v>887311086.24000013</v>
      </c>
      <c r="E23" s="202">
        <v>74474752.609999999</v>
      </c>
      <c r="F23" s="202">
        <v>64170598</v>
      </c>
      <c r="G23" s="202">
        <v>3590565269.9000006</v>
      </c>
    </row>
    <row r="24" spans="1:7" x14ac:dyDescent="0.3">
      <c r="A24" s="35">
        <v>42369</v>
      </c>
      <c r="B24" s="201">
        <v>2227918413</v>
      </c>
      <c r="C24" s="201">
        <v>297090969</v>
      </c>
      <c r="D24" s="201">
        <v>691283823</v>
      </c>
      <c r="E24" s="201">
        <v>75922225</v>
      </c>
      <c r="F24" s="201">
        <v>56587849</v>
      </c>
      <c r="G24" s="201">
        <v>3348803279</v>
      </c>
    </row>
    <row r="25" spans="1:7" x14ac:dyDescent="0.3">
      <c r="A25" s="34">
        <v>42460</v>
      </c>
      <c r="B25" s="202">
        <v>2294532866</v>
      </c>
      <c r="C25" s="202">
        <v>238449709</v>
      </c>
      <c r="D25" s="202">
        <v>781870351</v>
      </c>
      <c r="E25" s="202">
        <v>94001896</v>
      </c>
      <c r="F25" s="202">
        <v>53112375</v>
      </c>
      <c r="G25" s="202">
        <v>3461967197</v>
      </c>
    </row>
    <row r="26" spans="1:7" x14ac:dyDescent="0.3">
      <c r="A26" s="35">
        <v>42551</v>
      </c>
      <c r="B26" s="201">
        <v>2577920860</v>
      </c>
      <c r="C26" s="201">
        <v>197298699</v>
      </c>
      <c r="D26" s="201">
        <v>932601181.04999995</v>
      </c>
      <c r="E26" s="201">
        <v>100921921</v>
      </c>
      <c r="F26" s="201">
        <v>68061242</v>
      </c>
      <c r="G26" s="201">
        <v>3876803903.0500002</v>
      </c>
    </row>
    <row r="27" spans="1:7" x14ac:dyDescent="0.3">
      <c r="A27" s="34">
        <v>42643</v>
      </c>
      <c r="B27" s="202">
        <v>2636715887</v>
      </c>
      <c r="C27" s="202">
        <v>268376037</v>
      </c>
      <c r="D27" s="202">
        <v>921603217.66999996</v>
      </c>
      <c r="E27" s="202">
        <v>106980663</v>
      </c>
      <c r="F27" s="202">
        <v>67807847</v>
      </c>
      <c r="G27" s="202">
        <v>4001483651.6700001</v>
      </c>
    </row>
    <row r="28" spans="1:7" x14ac:dyDescent="0.3">
      <c r="A28" s="35">
        <v>42735</v>
      </c>
      <c r="B28" s="201">
        <v>2565970266</v>
      </c>
      <c r="C28" s="201">
        <v>365735270</v>
      </c>
      <c r="D28" s="201">
        <v>776351275.42000008</v>
      </c>
      <c r="E28" s="201">
        <v>117141785.5</v>
      </c>
      <c r="F28" s="201">
        <v>60251385</v>
      </c>
      <c r="G28" s="201">
        <v>3885449981.9200001</v>
      </c>
    </row>
    <row r="29" spans="1:7" x14ac:dyDescent="0.3">
      <c r="A29" s="34">
        <v>42825</v>
      </c>
      <c r="B29" s="202">
        <v>2836204032.1500001</v>
      </c>
      <c r="C29" s="202">
        <v>391613326</v>
      </c>
      <c r="D29" s="202">
        <v>956690541.67000008</v>
      </c>
      <c r="E29" s="202">
        <v>105913352.84999999</v>
      </c>
      <c r="F29" s="202">
        <v>65650183</v>
      </c>
      <c r="G29" s="202">
        <v>4356071435.6700001</v>
      </c>
    </row>
    <row r="30" spans="1:7" x14ac:dyDescent="0.3">
      <c r="A30" s="35">
        <v>42916</v>
      </c>
      <c r="B30" s="201">
        <v>2822704101.8200002</v>
      </c>
      <c r="C30" s="201">
        <v>276763831</v>
      </c>
      <c r="D30" s="201">
        <v>939975899.01999998</v>
      </c>
      <c r="E30" s="201">
        <v>113430595</v>
      </c>
      <c r="F30" s="201">
        <v>67654616</v>
      </c>
      <c r="G30" s="201">
        <v>4220529042.8400002</v>
      </c>
    </row>
    <row r="31" spans="1:7" x14ac:dyDescent="0.3">
      <c r="A31" s="34">
        <v>43008</v>
      </c>
      <c r="B31" s="202">
        <v>3056644792.77</v>
      </c>
      <c r="C31" s="202">
        <v>404849743</v>
      </c>
      <c r="D31" s="202">
        <v>1026949463.96</v>
      </c>
      <c r="E31" s="202">
        <v>127316266.17</v>
      </c>
      <c r="F31" s="202">
        <v>74515859</v>
      </c>
      <c r="G31" s="202">
        <v>4690276124.8999996</v>
      </c>
    </row>
    <row r="32" spans="1:7" x14ac:dyDescent="0.3">
      <c r="A32" s="35">
        <v>43100</v>
      </c>
      <c r="B32" s="201">
        <v>2715952736.3000002</v>
      </c>
      <c r="C32" s="201">
        <v>304220691</v>
      </c>
      <c r="D32" s="201">
        <v>881570263.87999988</v>
      </c>
      <c r="E32" s="201">
        <v>102687925.7</v>
      </c>
      <c r="F32" s="201">
        <v>63259613.460000001</v>
      </c>
      <c r="G32" s="201">
        <v>4067691230.3400002</v>
      </c>
    </row>
    <row r="33" spans="1:13" x14ac:dyDescent="0.3">
      <c r="A33" s="34">
        <v>43190</v>
      </c>
      <c r="B33" s="202">
        <v>2672089892.25</v>
      </c>
      <c r="C33" s="202">
        <v>242369837.93000001</v>
      </c>
      <c r="D33" s="202">
        <v>975303433.96000004</v>
      </c>
      <c r="E33" s="202">
        <v>128578706</v>
      </c>
      <c r="F33" s="202">
        <v>65408467.170000002</v>
      </c>
      <c r="G33" s="202">
        <v>4083750337.3099999</v>
      </c>
    </row>
    <row r="34" spans="1:13" x14ac:dyDescent="0.3">
      <c r="A34" s="35">
        <v>43281</v>
      </c>
      <c r="B34" s="201">
        <v>3355894818.3699999</v>
      </c>
      <c r="C34" s="201">
        <v>388935566.04000002</v>
      </c>
      <c r="D34" s="201">
        <v>1082096568.0199997</v>
      </c>
      <c r="E34" s="201">
        <v>124828889.13</v>
      </c>
      <c r="F34" s="201">
        <v>81145496.289999992</v>
      </c>
      <c r="G34" s="201">
        <v>5032901337.8499994</v>
      </c>
    </row>
    <row r="35" spans="1:13" x14ac:dyDescent="0.3">
      <c r="A35" s="34">
        <v>43373</v>
      </c>
      <c r="B35" s="202">
        <v>3231959066.2999997</v>
      </c>
      <c r="C35" s="202">
        <v>229003225</v>
      </c>
      <c r="D35" s="202">
        <v>986276276.47000003</v>
      </c>
      <c r="E35" s="202">
        <v>102082640.14</v>
      </c>
      <c r="F35" s="202">
        <v>80426104.469999999</v>
      </c>
      <c r="G35" s="202">
        <v>4629747312.3800001</v>
      </c>
    </row>
    <row r="36" spans="1:13" x14ac:dyDescent="0.3">
      <c r="A36" s="35">
        <v>43465</v>
      </c>
      <c r="B36" s="201">
        <v>2230626185.7799988</v>
      </c>
      <c r="C36" s="201">
        <v>211242714.25</v>
      </c>
      <c r="D36" s="201">
        <v>731375516.5999999</v>
      </c>
      <c r="E36" s="201">
        <v>103864748.5</v>
      </c>
      <c r="F36" s="201">
        <v>60112731.000000007</v>
      </c>
      <c r="G36" s="201">
        <v>3337221896.1299987</v>
      </c>
    </row>
    <row r="37" spans="1:13" x14ac:dyDescent="0.3">
      <c r="A37" s="34">
        <v>43555</v>
      </c>
      <c r="B37" s="202">
        <v>2245326617.1400003</v>
      </c>
      <c r="C37" s="202">
        <v>205579454</v>
      </c>
      <c r="D37" s="202">
        <v>839215807.51999986</v>
      </c>
      <c r="E37" s="202">
        <v>109352790.15000001</v>
      </c>
      <c r="F37" s="202">
        <v>57945012</v>
      </c>
      <c r="G37" s="202">
        <v>3457419680.8100004</v>
      </c>
    </row>
    <row r="38" spans="1:13" x14ac:dyDescent="0.3">
      <c r="A38" s="35">
        <v>43646</v>
      </c>
      <c r="B38" s="201">
        <v>2315955421.23</v>
      </c>
      <c r="C38" s="201">
        <v>199867512</v>
      </c>
      <c r="D38" s="201">
        <v>964203773.37000012</v>
      </c>
      <c r="E38" s="201">
        <v>113519312.11</v>
      </c>
      <c r="F38" s="201">
        <v>70928394.849999994</v>
      </c>
      <c r="G38" s="201">
        <v>3664474413.5600004</v>
      </c>
    </row>
    <row r="39" spans="1:13" x14ac:dyDescent="0.3">
      <c r="A39" s="34">
        <v>43738</v>
      </c>
      <c r="B39" s="202">
        <v>2573470500</v>
      </c>
      <c r="C39" s="202">
        <v>274527277.24000001</v>
      </c>
      <c r="D39" s="202">
        <v>961276667.3599999</v>
      </c>
      <c r="E39" s="202">
        <v>132120304</v>
      </c>
      <c r="F39" s="202">
        <v>77196539</v>
      </c>
      <c r="G39" s="202">
        <v>4018591287.5999994</v>
      </c>
    </row>
    <row r="40" spans="1:13" x14ac:dyDescent="0.3">
      <c r="A40" s="35">
        <v>43830</v>
      </c>
      <c r="B40" s="201">
        <v>2506246264</v>
      </c>
      <c r="C40" s="201">
        <v>295944306</v>
      </c>
      <c r="D40" s="201">
        <v>824664974.71000004</v>
      </c>
      <c r="E40" s="201">
        <v>125055435</v>
      </c>
      <c r="F40" s="201">
        <v>66342088</v>
      </c>
      <c r="G40" s="201">
        <v>3818253067.71</v>
      </c>
    </row>
    <row r="41" spans="1:13" x14ac:dyDescent="0.3">
      <c r="A41" s="34">
        <v>43921</v>
      </c>
      <c r="B41" s="202">
        <v>2527023278.7600002</v>
      </c>
      <c r="C41" s="202">
        <v>167486528.30000001</v>
      </c>
      <c r="D41" s="202">
        <v>891593496.43999994</v>
      </c>
      <c r="E41" s="202">
        <v>97027484.74000001</v>
      </c>
      <c r="F41" s="202">
        <v>56067892.510000013</v>
      </c>
      <c r="G41" s="202">
        <v>3739198680.750001</v>
      </c>
    </row>
    <row r="42" spans="1:13" x14ac:dyDescent="0.3">
      <c r="A42" s="35">
        <v>44012</v>
      </c>
      <c r="B42" s="201">
        <v>2461070708.48</v>
      </c>
      <c r="C42" s="201">
        <v>281647609.98000002</v>
      </c>
      <c r="D42" s="201">
        <v>855611829.97999978</v>
      </c>
      <c r="E42" s="201">
        <v>119609475.48999999</v>
      </c>
      <c r="F42" s="201">
        <v>63730928.289999977</v>
      </c>
      <c r="G42" s="201">
        <v>3781670552.2199993</v>
      </c>
    </row>
    <row r="43" spans="1:13" x14ac:dyDescent="0.3">
      <c r="A43" s="34">
        <v>44104</v>
      </c>
      <c r="B43" s="202">
        <v>3072045994.96</v>
      </c>
      <c r="C43" s="202">
        <v>225112925.88999999</v>
      </c>
      <c r="D43" s="202">
        <v>1126251804.53</v>
      </c>
      <c r="E43" s="202">
        <v>136703707.25</v>
      </c>
      <c r="F43" s="202">
        <v>92720293.189999998</v>
      </c>
      <c r="G43" s="202">
        <v>4652834725.8199997</v>
      </c>
    </row>
    <row r="44" spans="1:13" x14ac:dyDescent="0.3">
      <c r="A44" s="35">
        <v>44196</v>
      </c>
      <c r="B44" s="201">
        <v>3573353078.21</v>
      </c>
      <c r="C44" s="201">
        <v>473748306.05000001</v>
      </c>
      <c r="D44" s="201">
        <v>1102565762.4000003</v>
      </c>
      <c r="E44" s="201">
        <v>154624120.61000001</v>
      </c>
      <c r="F44" s="201">
        <v>87262422.5</v>
      </c>
      <c r="G44" s="201">
        <v>5391553689.7700005</v>
      </c>
    </row>
    <row r="45" spans="1:13" x14ac:dyDescent="0.3">
      <c r="A45" s="34">
        <v>44286</v>
      </c>
      <c r="B45" s="202">
        <v>3644438994.8000002</v>
      </c>
      <c r="C45" s="202">
        <v>236018333.33000001</v>
      </c>
      <c r="D45" s="202">
        <v>1247132556.4300001</v>
      </c>
      <c r="E45" s="202">
        <v>101313782</v>
      </c>
      <c r="F45" s="202">
        <v>88795981</v>
      </c>
      <c r="G45" s="202">
        <v>5317699647.5600004</v>
      </c>
    </row>
    <row r="46" spans="1:13" x14ac:dyDescent="0.3">
      <c r="A46" s="35">
        <v>44377</v>
      </c>
      <c r="B46" s="201">
        <v>3567068797</v>
      </c>
      <c r="C46" s="201">
        <v>334430950</v>
      </c>
      <c r="D46" s="201">
        <v>1340237179.3299999</v>
      </c>
      <c r="E46" s="201">
        <v>123037890</v>
      </c>
      <c r="F46" s="201">
        <v>110584442</v>
      </c>
      <c r="G46" s="201">
        <v>5475359258.3299999</v>
      </c>
    </row>
    <row r="47" spans="1:13" x14ac:dyDescent="0.3">
      <c r="A47" s="34">
        <v>44440</v>
      </c>
      <c r="B47" s="202">
        <v>3491767801</v>
      </c>
      <c r="C47" s="202">
        <v>376187704</v>
      </c>
      <c r="D47" s="202">
        <v>1203872589.1099999</v>
      </c>
      <c r="E47" s="202">
        <v>292395302</v>
      </c>
      <c r="F47" s="202">
        <v>106295310</v>
      </c>
      <c r="G47" s="202">
        <v>5470518706.1099997</v>
      </c>
    </row>
    <row r="48" spans="1:13" x14ac:dyDescent="0.3">
      <c r="A48" s="35">
        <v>44531</v>
      </c>
      <c r="B48" s="201">
        <v>3486609629</v>
      </c>
      <c r="C48" s="201">
        <v>193534031</v>
      </c>
      <c r="D48" s="201">
        <v>1041573650.23</v>
      </c>
      <c r="E48" s="201">
        <v>79983584</v>
      </c>
      <c r="F48" s="201">
        <v>95808495</v>
      </c>
      <c r="G48" s="201">
        <v>4897509389.2299995</v>
      </c>
      <c r="H48" s="203"/>
      <c r="I48" s="203"/>
      <c r="J48" s="203"/>
      <c r="K48" s="203"/>
      <c r="L48" s="203"/>
      <c r="M48" s="203"/>
    </row>
    <row r="49" spans="1:14" x14ac:dyDescent="0.3">
      <c r="A49" s="137">
        <v>44621</v>
      </c>
      <c r="B49" s="202">
        <v>3462001668</v>
      </c>
      <c r="C49" s="202">
        <v>211225580</v>
      </c>
      <c r="D49" s="202">
        <v>1121984190</v>
      </c>
      <c r="E49" s="202">
        <v>96193261</v>
      </c>
      <c r="F49" s="202">
        <v>93282304</v>
      </c>
      <c r="G49" s="202">
        <v>4984687003</v>
      </c>
      <c r="M49" s="203"/>
    </row>
    <row r="50" spans="1:14" x14ac:dyDescent="0.3">
      <c r="A50" s="35">
        <v>44713</v>
      </c>
      <c r="B50" s="201">
        <v>3489523421</v>
      </c>
      <c r="C50" s="201">
        <v>320510792</v>
      </c>
      <c r="D50" s="201">
        <v>1240047134.6900001</v>
      </c>
      <c r="E50" s="201">
        <v>86081212</v>
      </c>
      <c r="F50" s="201">
        <v>116205437</v>
      </c>
      <c r="G50" s="201">
        <v>5252367996.6900005</v>
      </c>
      <c r="M50" s="203"/>
    </row>
    <row r="51" spans="1:14" x14ac:dyDescent="0.3">
      <c r="A51" s="34">
        <v>44805</v>
      </c>
      <c r="B51" s="202">
        <v>3737609845</v>
      </c>
      <c r="C51" s="202">
        <v>207543560</v>
      </c>
      <c r="D51" s="202">
        <v>1376037922.0899999</v>
      </c>
      <c r="E51" s="202">
        <v>137232210</v>
      </c>
      <c r="F51" s="202">
        <v>120096212</v>
      </c>
      <c r="G51" s="202">
        <v>5578519749.0900002</v>
      </c>
      <c r="M51" s="203"/>
    </row>
    <row r="52" spans="1:14" x14ac:dyDescent="0.3">
      <c r="A52" s="35">
        <v>44896</v>
      </c>
      <c r="B52" s="201">
        <v>3386292303</v>
      </c>
      <c r="C52" s="201">
        <v>54680871</v>
      </c>
      <c r="D52" s="201">
        <v>1050163079</v>
      </c>
      <c r="E52" s="201">
        <v>93827067</v>
      </c>
      <c r="F52" s="201">
        <v>91999559.150000006</v>
      </c>
      <c r="G52" s="201">
        <v>4676962879.1499996</v>
      </c>
      <c r="H52" s="203"/>
      <c r="I52" s="203"/>
      <c r="J52" s="203"/>
      <c r="K52" s="203"/>
      <c r="L52" s="203"/>
      <c r="M52" s="203"/>
      <c r="N52" s="204"/>
    </row>
    <row r="53" spans="1:14" s="48" customFormat="1" x14ac:dyDescent="0.3">
      <c r="A53" s="44" t="s">
        <v>122</v>
      </c>
      <c r="B53" s="205">
        <f>SUM(B3:B52)</f>
        <v>119496089871.26001</v>
      </c>
      <c r="C53" s="205">
        <f t="shared" ref="C53:G53" si="0">SUM(C3:C52)</f>
        <v>12016995501.079998</v>
      </c>
      <c r="D53" s="205">
        <f t="shared" si="0"/>
        <v>42892640995.669991</v>
      </c>
      <c r="E53" s="205">
        <f t="shared" si="0"/>
        <v>3916569826.1900001</v>
      </c>
      <c r="F53" s="205">
        <f t="shared" si="0"/>
        <v>3157671873.2000003</v>
      </c>
      <c r="G53" s="205">
        <f t="shared" si="0"/>
        <v>181479968067.39996</v>
      </c>
      <c r="M53" s="206"/>
    </row>
    <row r="54" spans="1:14" x14ac:dyDescent="0.3">
      <c r="B54" s="72"/>
      <c r="C54" s="72"/>
      <c r="D54" s="72"/>
      <c r="E54" s="72"/>
      <c r="F54" s="72"/>
      <c r="G54" s="72"/>
    </row>
    <row r="55" spans="1:14" x14ac:dyDescent="0.3">
      <c r="B55" s="72"/>
      <c r="C55" s="72"/>
      <c r="D55" s="72"/>
      <c r="E55" s="72"/>
      <c r="F55" s="72"/>
      <c r="G55" s="72"/>
    </row>
    <row r="56" spans="1:14" x14ac:dyDescent="0.3">
      <c r="B56" s="72"/>
      <c r="C56" s="72"/>
      <c r="D56" s="72"/>
      <c r="E56" s="72"/>
      <c r="F56" s="72"/>
      <c r="G56" s="72"/>
    </row>
    <row r="57" spans="1:14" x14ac:dyDescent="0.3">
      <c r="A57" s="22" t="s">
        <v>144</v>
      </c>
    </row>
    <row r="58" spans="1:14" x14ac:dyDescent="0.3">
      <c r="B58" s="72"/>
      <c r="C58" s="72"/>
      <c r="D58" s="72"/>
      <c r="E58" s="72"/>
      <c r="F58" s="72"/>
      <c r="G58" s="72"/>
    </row>
    <row r="59" spans="1:14" x14ac:dyDescent="0.3">
      <c r="A59" s="13" t="s">
        <v>125</v>
      </c>
    </row>
  </sheetData>
  <mergeCells count="1">
    <mergeCell ref="A1:G1"/>
  </mergeCells>
  <phoneticPr fontId="27" type="noConversion"/>
  <hyperlinks>
    <hyperlink ref="A59" location="Index!A1" display="back to index" xr:uid="{00000000-0004-0000-0900-000000000000}"/>
  </hyperlinks>
  <pageMargins left="0.25" right="0.25" top="0.56999999999999995" bottom="0.49" header="0.3" footer="0.3"/>
  <pageSetup paperSize="9" scale="84" fitToHeight="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d19ea6e-84b0-4b8c-8191-e25bb31d0674">
      <Terms xmlns="http://schemas.microsoft.com/office/infopath/2007/PartnerControls"/>
    </lcf76f155ced4ddcb4097134ff3c332f>
    <TaxCatchAll xmlns="9f0ac7ce-5f57-4ea0-9af7-01d4f3f1ccae" xsi:nil="true"/>
    <SharedWithUsers xmlns="9379ae95-7da3-49e2-ad1d-8c30cf1067f8">
      <UserInfo>
        <DisplayName>Kristine DeLeon</DisplayName>
        <AccountId>63</AccountId>
        <AccountType/>
      </UserInfo>
      <UserInfo>
        <DisplayName>Shiydrah Shawkat Suchana</DisplayName>
        <AccountId>1265</AccountId>
        <AccountType/>
      </UserInfo>
      <UserInfo>
        <DisplayName>Richard Potts</DisplayName>
        <AccountId>48</AccountId>
        <AccountType/>
      </UserInfo>
      <UserInfo>
        <DisplayName>Geeta Girdhar</DisplayName>
        <AccountId>49</AccountId>
        <AccountType/>
      </UserInfo>
    </SharedWithUsers>
  </documentManagement>
</p:properties>
</file>

<file path=customXml/item2.xml>��< ? x m l   v e r s i o n = " 1 . 0 "   e n c o d i n g = " u t f - 1 6 " ? > < D a t a M a s h u p   x m l n s = " h t t p : / / s c h e m a s . m i c r o s o f t . c o m / D a t a M a s h u p " > A A A A A B c D A A B Q S w M E F A A C A A g A q I R k U X l Q y 6 G n A A A A + A A A A B I A H A B D b 2 5 m a W c v U G F j a 2 F n Z S 5 4 b W w g o h g A K K A U A A A A A A A A A A A A A A A A A A A A A A A A A A A A h Y / R C o I w G I V f R X b v N s 1 Q 5 H c S 3 S Y E U X Q 7 5 t K R z n C z + W 5 d 9 E i 9 Q k J Z 3 X V 5 D t + B 7 z x u d 8 j H t v G u s j e q 0 x k K M E W e 1 K I r l a 4 y N N i T n 6 C c w Z a L M 6 + k N 8 H a p K N R G a q t v a S E O O e w W + C u r 0 h I a U C O x W Y n a t l y X 2 l j u R Y S f V b l / x V i c H j J s B D H C V 7 G E c V R E g C Z a y i U / i L h Z I w p k J 8 S 1 k N j h 1 4 y q f 3 V H s g c g b x f s C d Q S w M E F A A C A A g A q I R k 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i E Z F E o i k e 4 D g A A A B E A A A A T A B w A R m 9 y b X V s Y X M v U 2 V j d G l v b j E u b S C i G A A o o B Q A A A A A A A A A A A A A A A A A A A A A A A A A A A A r T k 0 u y c z P U w i G 0 I b W A F B L A Q I t A B Q A A g A I A K i E Z F F 5 U M u h p w A A A P g A A A A S A A A A A A A A A A A A A A A A A A A A A A B D b 2 5 m a W c v U G F j a 2 F n Z S 5 4 b W x Q S w E C L Q A U A A I A C A C o h G R R D 8 r p q 6 Q A A A D p A A A A E w A A A A A A A A A A A A A A A A D z A A A A W 0 N v b n R l b n R f V H l w Z X N d L n h t b F B L A Q I t A B Q A A g A I A K i E Z F E 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P C A 7 q 2 M D l Q I 9 R o 2 V w R W A E A A A A A A I A A A A A A B B m A A A A A Q A A I A A A A P 1 G L w T T K q Q i I r / a A k z m E R m p B k 1 l I I f i q Z I 9 V c g / 8 U s q A A A A A A 6 A A A A A A g A A I A A A A K L r h n + W o Y v o u A s d R W 2 P h s u l B 1 j h r m E E L z P 7 l 4 I 9 D W y D U A A A A K C / i W E T 2 9 p G / / u 7 7 I h G E o 9 s b j 8 i 6 3 3 H g l a 9 5 W c g v L U m O H E 5 g 5 f m H 4 z + N u g N Q G a g I v 5 Y Z 4 8 A n e 6 6 S D U m r h c m W d f 6 G W y Y X w 2 7 J Y z P + h q R T E o O Q A A A A L f 7 3 7 i L u k m N L f I c l 0 K W Z r q b E X W v I G 5 x g D U Q H 5 J X / U B l V o J x A Q 0 0 G h d i t z b I v d A w Y C y p G q 4 c e 3 U b L 2 c f 7 a 9 N r l w = < / D a t a M a s h u p > 
</file>

<file path=customXml/item3.xml><?xml version="1.0" encoding="utf-8"?>
<ct:contentTypeSchema xmlns:ct="http://schemas.microsoft.com/office/2006/metadata/contentType" xmlns:ma="http://schemas.microsoft.com/office/2006/metadata/properties/metaAttributes" ct:_="" ma:_="" ma:contentTypeName="Document" ma:contentTypeID="0x010100A450680220380B40BB3C978BB1BC373D" ma:contentTypeVersion="17" ma:contentTypeDescription="Create a new document." ma:contentTypeScope="" ma:versionID="c7c6e2859c9b8379bc5a113677528c5a">
  <xsd:schema xmlns:xsd="http://www.w3.org/2001/XMLSchema" xmlns:xs="http://www.w3.org/2001/XMLSchema" xmlns:p="http://schemas.microsoft.com/office/2006/metadata/properties" xmlns:ns2="bd19ea6e-84b0-4b8c-8191-e25bb31d0674" xmlns:ns3="9379ae95-7da3-49e2-ad1d-8c30cf1067f8" xmlns:ns4="9f0ac7ce-5f57-4ea0-9af7-01d4f3f1ccae" targetNamespace="http://schemas.microsoft.com/office/2006/metadata/properties" ma:root="true" ma:fieldsID="278e82a348e52b49c3d0fdd03cd531e4" ns2:_="" ns3:_="" ns4:_="">
    <xsd:import namespace="bd19ea6e-84b0-4b8c-8191-e25bb31d0674"/>
    <xsd:import namespace="9379ae95-7da3-49e2-ad1d-8c30cf1067f8"/>
    <xsd:import namespace="9f0ac7ce-5f57-4ea0-9af7-01d4f3f1cca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4:TaxCatchAll"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19ea6e-84b0-4b8c-8191-e25bb31d06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c6004604-8c32-4241-8b90-5e68b4a33b5b"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379ae95-7da3-49e2-ad1d-8c30cf1067f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0ac7ce-5f57-4ea0-9af7-01d4f3f1ccae"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ba190abb-f6ba-4aff-b164-2608bee2639f}" ma:internalName="TaxCatchAll" ma:showField="CatchAllData" ma:web="9379ae95-7da3-49e2-ad1d-8c30cf106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C4ABF2-7D58-4F27-A677-2D8DB2ECDB4F}">
  <ds:schemaRefs>
    <ds:schemaRef ds:uri="http://schemas.microsoft.com/office/2006/documentManagement/types"/>
    <ds:schemaRef ds:uri="9f0ac7ce-5f57-4ea0-9af7-01d4f3f1ccae"/>
    <ds:schemaRef ds:uri="http://purl.org/dc/elements/1.1/"/>
    <ds:schemaRef ds:uri="http://schemas.openxmlformats.org/package/2006/metadata/core-properties"/>
    <ds:schemaRef ds:uri="http://www.w3.org/XML/1998/namespace"/>
    <ds:schemaRef ds:uri="http://schemas.microsoft.com/office/infopath/2007/PartnerControls"/>
    <ds:schemaRef ds:uri="http://purl.org/dc/terms/"/>
    <ds:schemaRef ds:uri="bd19ea6e-84b0-4b8c-8191-e25bb31d0674"/>
    <ds:schemaRef ds:uri="http://schemas.microsoft.com/office/2006/metadata/properties"/>
    <ds:schemaRef ds:uri="9379ae95-7da3-49e2-ad1d-8c30cf1067f8"/>
    <ds:schemaRef ds:uri="http://purl.org/dc/dcmitype/"/>
  </ds:schemaRefs>
</ds:datastoreItem>
</file>

<file path=customXml/itemProps2.xml><?xml version="1.0" encoding="utf-8"?>
<ds:datastoreItem xmlns:ds="http://schemas.openxmlformats.org/officeDocument/2006/customXml" ds:itemID="{C5580801-D591-4311-BB15-B7F0D594A134}">
  <ds:schemaRefs>
    <ds:schemaRef ds:uri="http://schemas.microsoft.com/DataMashup"/>
  </ds:schemaRefs>
</ds:datastoreItem>
</file>

<file path=customXml/itemProps3.xml><?xml version="1.0" encoding="utf-8"?>
<ds:datastoreItem xmlns:ds="http://schemas.openxmlformats.org/officeDocument/2006/customXml" ds:itemID="{F9B1CDE1-BFD8-4636-AA6C-C031056864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19ea6e-84b0-4b8c-8191-e25bb31d0674"/>
    <ds:schemaRef ds:uri="9379ae95-7da3-49e2-ad1d-8c30cf1067f8"/>
    <ds:schemaRef ds:uri="9f0ac7ce-5f57-4ea0-9af7-01d4f3f1cc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BB81138-E031-4065-A1D5-4CB0D9455D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35</vt:i4>
      </vt:variant>
    </vt:vector>
  </HeadingPairs>
  <TitlesOfParts>
    <vt:vector size="35" baseType="lpstr">
      <vt:lpstr>TITLE page</vt:lpstr>
      <vt:lpstr>Methodology and data</vt:lpstr>
      <vt:lpstr>Index</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Data Quality Statement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2022-02-24T05:10:27Z</dcterms:created>
  <dcterms:modified xsi:type="dcterms:W3CDTF">2024-05-16T05:29:48Z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0x010100A450680220380B40BB3C978BB1BC373D</vt:lpwstr>
  </property>
  <property fmtid="{D5CDD505-2E9C-101B-9397-08002B2CF9AE}" pid="3" name="MediaServiceImageTags">
    <vt:lpwstr/>
  </property>
</Properties>
</file>